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msiah_mahmud\Desktop\DESKTOP DOKUMEN 2\LOAN RUMAH\"/>
    </mc:Choice>
  </mc:AlternateContent>
  <bookViews>
    <workbookView xWindow="0" yWindow="0" windowWidth="15450" windowHeight="8430"/>
  </bookViews>
  <sheets>
    <sheet name="PERKIRAAN SPKP (BUKAN RPN)" sheetId="8" r:id="rId1"/>
    <sheet name="PERKIRAAN SPKP (RPN)" sheetId="9" r:id="rId2"/>
    <sheet name="Sheet1" sheetId="6" r:id="rId3"/>
    <sheet name="Para 4.1 - 55 Tahun" sheetId="2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9" l="1"/>
  <c r="F18" i="9" s="1"/>
  <c r="B17" i="9"/>
  <c r="B18" i="9" s="1"/>
  <c r="B19" i="9" s="1"/>
  <c r="B20" i="9" s="1"/>
  <c r="B9" i="9"/>
  <c r="B12" i="9" s="1"/>
  <c r="F8" i="9"/>
  <c r="F9" i="9" s="1"/>
  <c r="F12" i="9" s="1"/>
  <c r="H17" i="9" s="1"/>
  <c r="B17" i="8"/>
  <c r="B21" i="9" l="1"/>
  <c r="B23" i="9" s="1"/>
  <c r="B26" i="9" s="1"/>
  <c r="B27" i="9" s="1"/>
  <c r="B18" i="8"/>
  <c r="B19" i="8" s="1"/>
  <c r="B20" i="8" s="1"/>
  <c r="H18" i="9"/>
  <c r="H23" i="9" s="1"/>
  <c r="F17" i="8"/>
  <c r="F18" i="8" s="1"/>
  <c r="B9" i="8"/>
  <c r="B12" i="8" s="1"/>
  <c r="F8" i="8"/>
  <c r="F9" i="8" s="1"/>
  <c r="B24" i="9" l="1"/>
  <c r="B25" i="9" s="1"/>
  <c r="B21" i="8"/>
  <c r="H26" i="9"/>
  <c r="H27" i="9" s="1"/>
  <c r="H24" i="9"/>
  <c r="H25" i="9" s="1"/>
  <c r="F12" i="8"/>
  <c r="H17" i="8" s="1"/>
  <c r="H18" i="8" s="1"/>
  <c r="H23" i="8" l="1"/>
  <c r="H24" i="8" s="1"/>
  <c r="H25" i="8" s="1"/>
  <c r="H26" i="8" l="1"/>
  <c r="H27" i="8" s="1"/>
  <c r="C21" i="2" l="1"/>
  <c r="C24" i="2" s="1"/>
  <c r="C9" i="2"/>
  <c r="C12" i="2" s="1"/>
  <c r="G5" i="2"/>
  <c r="G4" i="2"/>
  <c r="C27" i="2" l="1"/>
  <c r="C28" i="2" s="1"/>
  <c r="C25" i="2"/>
  <c r="C26" i="2" s="1"/>
  <c r="B23" i="8" l="1"/>
  <c r="B24" i="8" l="1"/>
  <c r="B25" i="8" s="1"/>
  <c r="B26" i="8"/>
  <c r="B27" i="8" s="1"/>
</calcChain>
</file>

<file path=xl/sharedStrings.xml><?xml version="1.0" encoding="utf-8"?>
<sst xmlns="http://schemas.openxmlformats.org/spreadsheetml/2006/main" count="135" uniqueCount="39">
  <si>
    <t>KIRA-KIRA PINJAMAN RUMAH</t>
  </si>
  <si>
    <t>***</t>
  </si>
  <si>
    <t>Perkiraan di bawah akan diambil yang mana perkiraan yang TERENDAH mengikut surat keliling kementerian kewangan bil 3/2012</t>
  </si>
  <si>
    <t>(Selebihnya potong Baksis)</t>
  </si>
  <si>
    <t>(A)</t>
  </si>
  <si>
    <t>Tahun</t>
  </si>
  <si>
    <t>Tahun ini</t>
  </si>
  <si>
    <t>Tahun Kelahiran</t>
  </si>
  <si>
    <t>Umur Tahun ini</t>
  </si>
  <si>
    <t>Pension</t>
  </si>
  <si>
    <t>Before Pension</t>
  </si>
  <si>
    <t>GAJI</t>
  </si>
  <si>
    <t xml:space="preserve">Gaji Pokok masa ini </t>
  </si>
  <si>
    <t>Kenaikan gaji pokok 4 tahun yang akan datang</t>
  </si>
  <si>
    <t>Jumlah</t>
  </si>
  <si>
    <t xml:space="preserve">                         </t>
  </si>
  <si>
    <t>Hak Pinjaman</t>
  </si>
  <si>
    <t>Potongan 1%</t>
  </si>
  <si>
    <t>Baki Bersih</t>
  </si>
  <si>
    <t>Potongan Bulanan</t>
  </si>
  <si>
    <t>Gaji</t>
  </si>
  <si>
    <t>X</t>
  </si>
  <si>
    <t>Baki Perkhidmatan</t>
  </si>
  <si>
    <t>Gaji Pokok =</t>
  </si>
  <si>
    <t>kenaikan</t>
  </si>
  <si>
    <t>PERKIRAAN HAK PINJAMAN DI ATAS HANYA ANGGARAN SAHAJA</t>
  </si>
  <si>
    <t>DAN BELUM TERMASUK PERKIRAAN TAKAFUL/ INSURAN GADAIJANJI</t>
  </si>
  <si>
    <t>PARA 4.1</t>
  </si>
  <si>
    <t>PARA 4.2</t>
  </si>
  <si>
    <t>Hak pinjaman</t>
  </si>
  <si>
    <t>Potongan 1 %</t>
  </si>
  <si>
    <t>PERKIRAAN HAK PINJAMAN SPKP (BUKAN RPN)</t>
  </si>
  <si>
    <t>** PERKIRAAN INI HANYALAH ANGGARAN SAHAJA TERTAKLUK KEPADA PERUBAHAN YANG ANTARA  LAINNYA SEPERTI TAKSIRAN DARIPADA AGENSI PENGUATKUASA YANG BERKENAAN, ANGGARAN INSURAN / TAKAFUL , DAN LAIN-LAIN**</t>
  </si>
  <si>
    <t>ISI MAKLUMAT YANG BERKENAAN PADA PETAK BERWARNA KUNING</t>
  </si>
  <si>
    <t>NOTA:</t>
  </si>
  <si>
    <t>PERKIRAAN HAK PINJAMAN SPKP (RPN)</t>
  </si>
  <si>
    <t>HARGA PERUMAHAN</t>
  </si>
  <si>
    <t>ATAU</t>
  </si>
  <si>
    <t>PARA 4.1 &amp; 4.2 ADALAH PERKIRAAN BERPANDUKAN SURAT KELILING KEMENTERIAN KEWANGAN 3/2012 YANG MANA JUMLAH AKAN DIBERIKAN MENGIKUT JUMLAH TERENDAH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</si>
</sst>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;[Red]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6"/>
      <color indexed="12"/>
      <name val="Arial"/>
      <family val="2"/>
    </font>
    <font>
      <b/>
      <sz val="8"/>
      <color indexed="1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0"/>
      <color indexed="61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1"/>
      <color indexed="12"/>
      <name val="Arial"/>
      <family val="2"/>
    </font>
    <font>
      <b/>
      <sz val="12"/>
      <color indexed="43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Bookman Old Style"/>
      <family val="1"/>
    </font>
    <font>
      <b/>
      <sz val="10"/>
      <name val="Century Gothic"/>
      <family val="2"/>
    </font>
    <font>
      <sz val="10"/>
      <name val="Century Gothic"/>
      <family val="2"/>
    </font>
    <font>
      <b/>
      <sz val="16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4"/>
      <name val="Century Gothic"/>
      <family val="2"/>
    </font>
    <font>
      <b/>
      <sz val="12"/>
      <color rgb="FFFF0000"/>
      <name val="Century Gothic"/>
      <family val="2"/>
    </font>
    <font>
      <b/>
      <i/>
      <sz val="9"/>
      <color rgb="FFFF0000"/>
      <name val="Century Gothic"/>
      <family val="2"/>
    </font>
    <font>
      <b/>
      <sz val="10"/>
      <color rgb="FFFF0000"/>
      <name val="Century Gothic"/>
      <family val="2"/>
    </font>
    <font>
      <b/>
      <sz val="14"/>
      <color rgb="FFFF000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4" fontId="9" fillId="0" borderId="0" xfId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4" fontId="12" fillId="2" borderId="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44" fontId="12" fillId="2" borderId="2" xfId="1" applyFont="1" applyFill="1" applyBorder="1" applyAlignment="1">
      <alignment vertical="center" wrapText="1"/>
    </xf>
    <xf numFmtId="44" fontId="13" fillId="0" borderId="5" xfId="0" applyNumberFormat="1" applyFont="1" applyBorder="1" applyAlignment="1">
      <alignment vertical="center" wrapText="1"/>
    </xf>
    <xf numFmtId="44" fontId="4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4" fillId="3" borderId="6" xfId="0" applyFont="1" applyFill="1" applyBorder="1" applyAlignment="1">
      <alignment vertical="center" wrapText="1"/>
    </xf>
    <xf numFmtId="44" fontId="14" fillId="3" borderId="7" xfId="0" applyNumberFormat="1" applyFont="1" applyFill="1" applyBorder="1" applyAlignment="1">
      <alignment vertical="center" wrapText="1"/>
    </xf>
    <xf numFmtId="0" fontId="14" fillId="3" borderId="8" xfId="0" applyFont="1" applyFill="1" applyBorder="1" applyAlignment="1">
      <alignment vertical="center" wrapText="1"/>
    </xf>
    <xf numFmtId="44" fontId="14" fillId="3" borderId="9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0" fontId="14" fillId="3" borderId="10" xfId="0" applyFont="1" applyFill="1" applyBorder="1" applyAlignment="1">
      <alignment vertical="center" wrapText="1"/>
    </xf>
    <xf numFmtId="44" fontId="14" fillId="3" borderId="11" xfId="0" applyNumberFormat="1" applyFont="1" applyFill="1" applyBorder="1" applyAlignment="1">
      <alignment vertical="center" wrapText="1"/>
    </xf>
    <xf numFmtId="0" fontId="14" fillId="3" borderId="12" xfId="0" applyFont="1" applyFill="1" applyBorder="1" applyAlignment="1">
      <alignment vertical="center" wrapText="1"/>
    </xf>
    <xf numFmtId="44" fontId="16" fillId="3" borderId="13" xfId="0" applyNumberFormat="1" applyFont="1" applyFill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44" fontId="17" fillId="3" borderId="15" xfId="0" applyNumberFormat="1" applyFont="1" applyFill="1" applyBorder="1" applyAlignment="1">
      <alignment vertical="center" wrapText="1"/>
    </xf>
    <xf numFmtId="44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9" fillId="0" borderId="0" xfId="0" applyFont="1"/>
    <xf numFmtId="0" fontId="20" fillId="0" borderId="2" xfId="0" applyFont="1" applyBorder="1" applyAlignment="1">
      <alignment horizontal="center"/>
    </xf>
    <xf numFmtId="0" fontId="22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7" fillId="4" borderId="0" xfId="0" applyFont="1" applyFill="1" applyAlignment="1">
      <alignment horizontal="left" vertical="center" wrapText="1"/>
    </xf>
    <xf numFmtId="0" fontId="27" fillId="4" borderId="0" xfId="0" applyFont="1" applyFill="1" applyAlignment="1">
      <alignment vertical="center" wrapText="1"/>
    </xf>
    <xf numFmtId="0" fontId="30" fillId="0" borderId="0" xfId="0" applyFont="1" applyAlignment="1">
      <alignment vertical="center" wrapText="1"/>
    </xf>
    <xf numFmtId="0" fontId="23" fillId="6" borderId="0" xfId="0" applyFont="1" applyFill="1" applyAlignment="1">
      <alignment horizontal="center" vertical="center" wrapText="1"/>
    </xf>
    <xf numFmtId="0" fontId="22" fillId="6" borderId="0" xfId="0" applyFont="1" applyFill="1" applyAlignment="1">
      <alignment vertical="center" wrapText="1"/>
    </xf>
    <xf numFmtId="0" fontId="21" fillId="6" borderId="0" xfId="0" applyFont="1" applyFill="1" applyAlignment="1">
      <alignment horizontal="center" vertical="center" wrapText="1"/>
    </xf>
    <xf numFmtId="0" fontId="21" fillId="6" borderId="0" xfId="0" applyFont="1" applyFill="1" applyAlignment="1">
      <alignment vertical="center" wrapText="1"/>
    </xf>
    <xf numFmtId="0" fontId="22" fillId="6" borderId="0" xfId="0" applyFont="1" applyFill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center" vertical="center" wrapText="1"/>
    </xf>
    <xf numFmtId="0" fontId="22" fillId="8" borderId="0" xfId="0" applyFont="1" applyFill="1" applyAlignment="1">
      <alignment vertical="center" wrapText="1"/>
    </xf>
    <xf numFmtId="0" fontId="21" fillId="8" borderId="0" xfId="0" applyFont="1" applyFill="1" applyAlignment="1">
      <alignment horizontal="center" vertical="center" wrapText="1"/>
    </xf>
    <xf numFmtId="0" fontId="21" fillId="8" borderId="0" xfId="0" applyFont="1" applyFill="1" applyAlignment="1">
      <alignment vertical="center" wrapText="1"/>
    </xf>
    <xf numFmtId="164" fontId="21" fillId="8" borderId="0" xfId="0" applyNumberFormat="1" applyFont="1" applyFill="1" applyAlignment="1">
      <alignment horizontal="center" vertical="center" wrapText="1"/>
    </xf>
    <xf numFmtId="0" fontId="24" fillId="8" borderId="0" xfId="0" applyFont="1" applyFill="1" applyAlignment="1">
      <alignment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9" fontId="21" fillId="8" borderId="2" xfId="0" applyNumberFormat="1" applyFont="1" applyFill="1" applyBorder="1" applyAlignment="1">
      <alignment horizontal="center" vertical="center" wrapText="1"/>
    </xf>
    <xf numFmtId="8" fontId="22" fillId="8" borderId="2" xfId="0" applyNumberFormat="1" applyFont="1" applyFill="1" applyBorder="1" applyAlignment="1">
      <alignment horizontal="center" vertical="center" wrapText="1"/>
    </xf>
    <xf numFmtId="9" fontId="22" fillId="8" borderId="2" xfId="0" applyNumberFormat="1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right" vertical="center" wrapText="1"/>
    </xf>
    <xf numFmtId="44" fontId="22" fillId="8" borderId="2" xfId="0" applyNumberFormat="1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right" vertical="center" wrapText="1"/>
    </xf>
    <xf numFmtId="6" fontId="22" fillId="8" borderId="0" xfId="0" applyNumberFormat="1" applyFont="1" applyFill="1" applyAlignment="1">
      <alignment horizontal="center" vertical="center" wrapText="1"/>
    </xf>
    <xf numFmtId="6" fontId="24" fillId="8" borderId="0" xfId="0" applyNumberFormat="1" applyFont="1" applyFill="1" applyAlignment="1">
      <alignment horizontal="center" vertical="center" wrapText="1"/>
    </xf>
    <xf numFmtId="0" fontId="24" fillId="8" borderId="0" xfId="0" applyFont="1" applyFill="1" applyAlignment="1">
      <alignment horizontal="center" vertical="center" wrapText="1"/>
    </xf>
    <xf numFmtId="8" fontId="24" fillId="8" borderId="5" xfId="0" applyNumberFormat="1" applyFont="1" applyFill="1" applyBorder="1" applyAlignment="1">
      <alignment horizontal="center" vertical="center" wrapText="1"/>
    </xf>
    <xf numFmtId="0" fontId="25" fillId="8" borderId="0" xfId="0" applyFont="1" applyFill="1" applyAlignment="1">
      <alignment horizontal="center" vertical="center" wrapText="1"/>
    </xf>
    <xf numFmtId="8" fontId="24" fillId="8" borderId="0" xfId="0" applyNumberFormat="1" applyFont="1" applyFill="1" applyBorder="1" applyAlignment="1">
      <alignment horizontal="center" vertical="center" wrapText="1"/>
    </xf>
    <xf numFmtId="44" fontId="25" fillId="8" borderId="0" xfId="0" applyNumberFormat="1" applyFont="1" applyFill="1" applyAlignment="1">
      <alignment vertical="center" wrapText="1"/>
    </xf>
    <xf numFmtId="0" fontId="24" fillId="8" borderId="2" xfId="0" applyFont="1" applyFill="1" applyBorder="1" applyAlignment="1">
      <alignment horizontal="left" vertical="center" wrapText="1"/>
    </xf>
    <xf numFmtId="0" fontId="26" fillId="8" borderId="0" xfId="0" applyFont="1" applyFill="1" applyAlignment="1">
      <alignment vertical="center" wrapText="1"/>
    </xf>
    <xf numFmtId="44" fontId="28" fillId="8" borderId="2" xfId="1" applyFont="1" applyFill="1" applyBorder="1" applyAlignment="1">
      <alignment horizontal="left" vertical="center" wrapText="1"/>
    </xf>
    <xf numFmtId="0" fontId="22" fillId="6" borderId="0" xfId="0" applyFont="1" applyFill="1" applyBorder="1" applyAlignment="1">
      <alignment vertical="center" wrapText="1"/>
    </xf>
    <xf numFmtId="164" fontId="21" fillId="6" borderId="0" xfId="0" applyNumberFormat="1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vertical="center" wrapText="1"/>
    </xf>
    <xf numFmtId="164" fontId="21" fillId="6" borderId="1" xfId="0" applyNumberFormat="1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center" vertical="center" wrapText="1"/>
    </xf>
    <xf numFmtId="1" fontId="22" fillId="6" borderId="0" xfId="0" applyNumberFormat="1" applyFont="1" applyFill="1" applyAlignment="1">
      <alignment horizontal="center" vertical="center" wrapText="1"/>
    </xf>
    <xf numFmtId="0" fontId="24" fillId="6" borderId="2" xfId="0" applyFont="1" applyFill="1" applyBorder="1" applyAlignment="1">
      <alignment vertical="center" wrapText="1"/>
    </xf>
    <xf numFmtId="44" fontId="24" fillId="6" borderId="5" xfId="0" applyNumberFormat="1" applyFont="1" applyFill="1" applyBorder="1" applyAlignment="1">
      <alignment vertical="center" wrapText="1"/>
    </xf>
    <xf numFmtId="44" fontId="21" fillId="6" borderId="0" xfId="0" applyNumberFormat="1" applyFont="1" applyFill="1" applyBorder="1" applyAlignment="1">
      <alignment vertical="center" wrapText="1"/>
    </xf>
    <xf numFmtId="0" fontId="24" fillId="6" borderId="6" xfId="0" applyFont="1" applyFill="1" applyBorder="1" applyAlignment="1">
      <alignment vertical="center" wrapText="1"/>
    </xf>
    <xf numFmtId="44" fontId="28" fillId="6" borderId="7" xfId="0" applyNumberFormat="1" applyFont="1" applyFill="1" applyBorder="1" applyAlignment="1">
      <alignment vertical="center" wrapText="1"/>
    </xf>
    <xf numFmtId="0" fontId="24" fillId="6" borderId="12" xfId="0" applyFont="1" applyFill="1" applyBorder="1" applyAlignment="1">
      <alignment vertical="center" wrapText="1"/>
    </xf>
    <xf numFmtId="44" fontId="24" fillId="6" borderId="13" xfId="0" applyNumberFormat="1" applyFont="1" applyFill="1" applyBorder="1" applyAlignment="1">
      <alignment vertical="center" wrapText="1"/>
    </xf>
    <xf numFmtId="0" fontId="24" fillId="6" borderId="14" xfId="0" applyFont="1" applyFill="1" applyBorder="1" applyAlignment="1">
      <alignment vertical="center" wrapText="1"/>
    </xf>
    <xf numFmtId="44" fontId="24" fillId="6" borderId="15" xfId="0" applyNumberFormat="1" applyFont="1" applyFill="1" applyBorder="1" applyAlignment="1">
      <alignment vertical="center" wrapText="1"/>
    </xf>
    <xf numFmtId="0" fontId="24" fillId="6" borderId="8" xfId="0" applyFont="1" applyFill="1" applyBorder="1" applyAlignment="1">
      <alignment vertical="center" wrapText="1"/>
    </xf>
    <xf numFmtId="44" fontId="24" fillId="6" borderId="9" xfId="0" applyNumberFormat="1" applyFont="1" applyFill="1" applyBorder="1" applyAlignment="1">
      <alignment vertical="center" wrapText="1"/>
    </xf>
    <xf numFmtId="0" fontId="24" fillId="6" borderId="10" xfId="0" applyFont="1" applyFill="1" applyBorder="1" applyAlignment="1">
      <alignment vertical="center" wrapText="1"/>
    </xf>
    <xf numFmtId="44" fontId="28" fillId="6" borderId="11" xfId="0" applyNumberFormat="1" applyFont="1" applyFill="1" applyBorder="1" applyAlignment="1">
      <alignment vertical="center" wrapText="1"/>
    </xf>
    <xf numFmtId="44" fontId="26" fillId="6" borderId="0" xfId="0" applyNumberFormat="1" applyFont="1" applyFill="1" applyAlignment="1">
      <alignment vertical="center" wrapText="1"/>
    </xf>
    <xf numFmtId="164" fontId="24" fillId="5" borderId="0" xfId="0" applyNumberFormat="1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vertical="center" wrapText="1"/>
    </xf>
    <xf numFmtId="164" fontId="24" fillId="5" borderId="0" xfId="0" applyNumberFormat="1" applyFont="1" applyFill="1" applyAlignment="1">
      <alignment horizontal="center" vertical="center" wrapText="1"/>
    </xf>
    <xf numFmtId="44" fontId="24" fillId="5" borderId="2" xfId="1" applyFont="1" applyFill="1" applyBorder="1" applyAlignment="1">
      <alignment vertical="center" wrapText="1"/>
    </xf>
    <xf numFmtId="44" fontId="24" fillId="5" borderId="0" xfId="1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8" fillId="8" borderId="2" xfId="0" applyFont="1" applyFill="1" applyBorder="1" applyAlignment="1">
      <alignment horizontal="left" vertical="center" wrapText="1"/>
    </xf>
    <xf numFmtId="0" fontId="24" fillId="8" borderId="2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4" fillId="6" borderId="16" xfId="0" applyFont="1" applyFill="1" applyBorder="1" applyAlignment="1">
      <alignment horizontal="center" vertical="center" wrapText="1"/>
    </xf>
    <xf numFmtId="0" fontId="24" fillId="6" borderId="17" xfId="0" applyFont="1" applyFill="1" applyBorder="1" applyAlignment="1">
      <alignment horizontal="center" vertical="center" wrapText="1"/>
    </xf>
    <xf numFmtId="0" fontId="22" fillId="6" borderId="18" xfId="0" applyFont="1" applyFill="1" applyBorder="1" applyAlignment="1">
      <alignment vertical="center" wrapText="1"/>
    </xf>
    <xf numFmtId="0" fontId="24" fillId="8" borderId="0" xfId="0" applyFont="1" applyFill="1" applyAlignment="1">
      <alignment horizontal="right" vertical="center" wrapText="1"/>
    </xf>
    <xf numFmtId="0" fontId="28" fillId="0" borderId="0" xfId="0" applyFont="1" applyFill="1" applyAlignment="1">
      <alignment horizontal="left" vertical="center" wrapText="1"/>
    </xf>
    <xf numFmtId="0" fontId="27" fillId="7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4" fontId="24" fillId="8" borderId="2" xfId="1" applyFont="1" applyFill="1" applyBorder="1" applyAlignment="1">
      <alignment horizontal="left" vertical="center" wrapText="1"/>
    </xf>
    <xf numFmtId="0" fontId="22" fillId="5" borderId="0" xfId="0" applyFont="1" applyFill="1" applyAlignment="1">
      <alignment vertical="center" wrapText="1"/>
    </xf>
    <xf numFmtId="44" fontId="22" fillId="5" borderId="0" xfId="1" applyFont="1" applyFill="1" applyAlignment="1">
      <alignment vertical="center" wrapText="1"/>
    </xf>
    <xf numFmtId="0" fontId="31" fillId="4" borderId="0" xfId="0" applyFont="1" applyFill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372071</xdr:colOff>
      <xdr:row>0</xdr:row>
      <xdr:rowOff>94258</xdr:rowOff>
    </xdr:from>
    <xdr:to>
      <xdr:col>0</xdr:col>
      <xdr:colOff>1410296</xdr:colOff>
      <xdr:row>0</xdr:row>
      <xdr:rowOff>336828</xdr:rowOff>
    </xdr:to>
    <xdr:pic>
      <xdr:nvPicPr>
        <xdr:cNvPr id="3" name="Picture 2" descr="scan000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946" t="28571" r="18919" b="52939"/>
        <a:stretch>
          <a:fillRect/>
        </a:stretch>
      </xdr:blipFill>
      <xdr:spPr bwMode="auto">
        <a:xfrm>
          <a:off x="372071" y="94258"/>
          <a:ext cx="1038225" cy="2425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119063</xdr:colOff>
      <xdr:row>0</xdr:row>
      <xdr:rowOff>337343</xdr:rowOff>
    </xdr:from>
    <xdr:to>
      <xdr:col>1</xdr:col>
      <xdr:colOff>628650</xdr:colOff>
      <xdr:row>1</xdr:row>
      <xdr:rowOff>131722</xdr:rowOff>
    </xdr:to>
    <xdr:sp macro="" textlink="">
      <xdr:nvSpPr>
        <xdr:cNvPr id="5" name="Text Box 9"/>
        <xdr:cNvSpPr txBox="1"/>
      </xdr:nvSpPr>
      <xdr:spPr>
        <a:xfrm>
          <a:off x="119063" y="337343"/>
          <a:ext cx="2295525" cy="354965"/>
        </a:xfrm>
        <a:prstGeom prst="rect">
          <a:avLst/>
        </a:prstGeom>
        <a:solidFill>
          <a:sysClr val="window" lastClr="FFFFFF"/>
        </a:solidFill>
        <a:ln w="6350">
          <a:solidFill>
            <a:sysClr val="window" lastClr="FFFF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800">
              <a:effectLst/>
              <a:latin typeface="Maiandra GD" panose="020E0502030308020204" pitchFamily="34" charset="0"/>
              <a:ea typeface="Calibri" panose="020F0502020204030204" pitchFamily="34" charset="0"/>
              <a:cs typeface="MV Boli" panose="02000500030200090000" pitchFamily="2" charset="0"/>
            </a:rPr>
            <a:t>JABATAN PERBENDAHARAAN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800">
              <a:effectLst/>
              <a:latin typeface="Maiandra GD" panose="020E0502030308020204" pitchFamily="34" charset="0"/>
              <a:ea typeface="Calibri" panose="020F0502020204030204" pitchFamily="34" charset="0"/>
              <a:cs typeface="MV Boli" panose="02000500030200090000" pitchFamily="2" charset="0"/>
            </a:rPr>
            <a:t>KEMENTERIAN KEWANGAN DAN EKONOMI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547688</xdr:colOff>
      <xdr:row>0</xdr:row>
      <xdr:rowOff>195263</xdr:rowOff>
    </xdr:from>
    <xdr:to>
      <xdr:col>0</xdr:col>
      <xdr:colOff>1585913</xdr:colOff>
      <xdr:row>1</xdr:row>
      <xdr:rowOff>9208</xdr:rowOff>
    </xdr:to>
    <xdr:pic>
      <xdr:nvPicPr>
        <xdr:cNvPr id="3" name="Picture 2" descr="scan000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946" t="28571" r="18919" b="52939"/>
        <a:stretch>
          <a:fillRect/>
        </a:stretch>
      </xdr:blipFill>
      <xdr:spPr bwMode="auto">
        <a:xfrm>
          <a:off x="547688" y="195263"/>
          <a:ext cx="1038225" cy="2425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171450</xdr:colOff>
      <xdr:row>1</xdr:row>
      <xdr:rowOff>0</xdr:rowOff>
    </xdr:from>
    <xdr:to>
      <xdr:col>1</xdr:col>
      <xdr:colOff>681037</xdr:colOff>
      <xdr:row>1</xdr:row>
      <xdr:rowOff>354965</xdr:rowOff>
    </xdr:to>
    <xdr:sp macro="" textlink="">
      <xdr:nvSpPr>
        <xdr:cNvPr id="5" name="Text Box 9"/>
        <xdr:cNvSpPr txBox="1"/>
      </xdr:nvSpPr>
      <xdr:spPr>
        <a:xfrm>
          <a:off x="171450" y="428625"/>
          <a:ext cx="2295525" cy="354965"/>
        </a:xfrm>
        <a:prstGeom prst="rect">
          <a:avLst/>
        </a:prstGeom>
        <a:solidFill>
          <a:sysClr val="window" lastClr="FFFFFF"/>
        </a:solidFill>
        <a:ln w="6350">
          <a:solidFill>
            <a:sysClr val="window" lastClr="FFFF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800">
              <a:effectLst/>
              <a:latin typeface="Maiandra GD" panose="020E0502030308020204" pitchFamily="34" charset="0"/>
              <a:ea typeface="Calibri" panose="020F0502020204030204" pitchFamily="34" charset="0"/>
              <a:cs typeface="MV Boli" panose="02000500030200090000" pitchFamily="2" charset="0"/>
            </a:rPr>
            <a:t>JABATAN PERBENDAHARAAN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800">
              <a:effectLst/>
              <a:latin typeface="Maiandra GD" panose="020E0502030308020204" pitchFamily="34" charset="0"/>
              <a:ea typeface="Calibri" panose="020F0502020204030204" pitchFamily="34" charset="0"/>
              <a:cs typeface="MV Boli" panose="02000500030200090000" pitchFamily="2" charset="0"/>
            </a:rPr>
            <a:t>KEMENTERIAN KEWANGAN DAN EKONOMI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6" zoomScale="96" zoomScaleNormal="96" workbookViewId="0">
      <selection activeCell="L22" sqref="L22"/>
    </sheetView>
  </sheetViews>
  <sheetFormatPr defaultRowHeight="13.15" x14ac:dyDescent="0.35"/>
  <cols>
    <col min="1" max="1" width="25" style="41" customWidth="1"/>
    <col min="2" max="3" width="16.73046875" style="41" customWidth="1"/>
    <col min="4" max="4" width="8.3984375" style="41" customWidth="1"/>
    <col min="5" max="5" width="19.86328125" style="41" customWidth="1"/>
    <col min="6" max="6" width="11.3984375" style="41" customWidth="1"/>
    <col min="7" max="7" width="3.265625" style="41" customWidth="1"/>
    <col min="8" max="8" width="20" style="41" customWidth="1"/>
    <col min="9" max="222" width="9.06640625" style="41"/>
    <col min="223" max="223" width="7.265625" style="41" customWidth="1"/>
    <col min="224" max="224" width="25" style="41" customWidth="1"/>
    <col min="225" max="226" width="16.73046875" style="41" customWidth="1"/>
    <col min="227" max="227" width="8.3984375" style="41" customWidth="1"/>
    <col min="228" max="228" width="19.86328125" style="41" customWidth="1"/>
    <col min="229" max="229" width="11.3984375" style="41" customWidth="1"/>
    <col min="230" max="230" width="3.265625" style="41" customWidth="1"/>
    <col min="231" max="231" width="16.59765625" style="41" customWidth="1"/>
    <col min="232" max="232" width="4.86328125" style="41" customWidth="1"/>
    <col min="233" max="233" width="6.1328125" style="41" customWidth="1"/>
    <col min="234" max="478" width="9.06640625" style="41"/>
    <col min="479" max="479" width="7.265625" style="41" customWidth="1"/>
    <col min="480" max="480" width="25" style="41" customWidth="1"/>
    <col min="481" max="482" width="16.73046875" style="41" customWidth="1"/>
    <col min="483" max="483" width="8.3984375" style="41" customWidth="1"/>
    <col min="484" max="484" width="19.86328125" style="41" customWidth="1"/>
    <col min="485" max="485" width="11.3984375" style="41" customWidth="1"/>
    <col min="486" max="486" width="3.265625" style="41" customWidth="1"/>
    <col min="487" max="487" width="16.59765625" style="41" customWidth="1"/>
    <col min="488" max="488" width="4.86328125" style="41" customWidth="1"/>
    <col min="489" max="489" width="6.1328125" style="41" customWidth="1"/>
    <col min="490" max="734" width="9.06640625" style="41"/>
    <col min="735" max="735" width="7.265625" style="41" customWidth="1"/>
    <col min="736" max="736" width="25" style="41" customWidth="1"/>
    <col min="737" max="738" width="16.73046875" style="41" customWidth="1"/>
    <col min="739" max="739" width="8.3984375" style="41" customWidth="1"/>
    <col min="740" max="740" width="19.86328125" style="41" customWidth="1"/>
    <col min="741" max="741" width="11.3984375" style="41" customWidth="1"/>
    <col min="742" max="742" width="3.265625" style="41" customWidth="1"/>
    <col min="743" max="743" width="16.59765625" style="41" customWidth="1"/>
    <col min="744" max="744" width="4.86328125" style="41" customWidth="1"/>
    <col min="745" max="745" width="6.1328125" style="41" customWidth="1"/>
    <col min="746" max="990" width="9.06640625" style="41"/>
    <col min="991" max="991" width="7.265625" style="41" customWidth="1"/>
    <col min="992" max="992" width="25" style="41" customWidth="1"/>
    <col min="993" max="994" width="16.73046875" style="41" customWidth="1"/>
    <col min="995" max="995" width="8.3984375" style="41" customWidth="1"/>
    <col min="996" max="996" width="19.86328125" style="41" customWidth="1"/>
    <col min="997" max="997" width="11.3984375" style="41" customWidth="1"/>
    <col min="998" max="998" width="3.265625" style="41" customWidth="1"/>
    <col min="999" max="999" width="16.59765625" style="41" customWidth="1"/>
    <col min="1000" max="1000" width="4.86328125" style="41" customWidth="1"/>
    <col min="1001" max="1001" width="6.1328125" style="41" customWidth="1"/>
    <col min="1002" max="1246" width="9.06640625" style="41"/>
    <col min="1247" max="1247" width="7.265625" style="41" customWidth="1"/>
    <col min="1248" max="1248" width="25" style="41" customWidth="1"/>
    <col min="1249" max="1250" width="16.73046875" style="41" customWidth="1"/>
    <col min="1251" max="1251" width="8.3984375" style="41" customWidth="1"/>
    <col min="1252" max="1252" width="19.86328125" style="41" customWidth="1"/>
    <col min="1253" max="1253" width="11.3984375" style="41" customWidth="1"/>
    <col min="1254" max="1254" width="3.265625" style="41" customWidth="1"/>
    <col min="1255" max="1255" width="16.59765625" style="41" customWidth="1"/>
    <col min="1256" max="1256" width="4.86328125" style="41" customWidth="1"/>
    <col min="1257" max="1257" width="6.1328125" style="41" customWidth="1"/>
    <col min="1258" max="1502" width="9.06640625" style="41"/>
    <col min="1503" max="1503" width="7.265625" style="41" customWidth="1"/>
    <col min="1504" max="1504" width="25" style="41" customWidth="1"/>
    <col min="1505" max="1506" width="16.73046875" style="41" customWidth="1"/>
    <col min="1507" max="1507" width="8.3984375" style="41" customWidth="1"/>
    <col min="1508" max="1508" width="19.86328125" style="41" customWidth="1"/>
    <col min="1509" max="1509" width="11.3984375" style="41" customWidth="1"/>
    <col min="1510" max="1510" width="3.265625" style="41" customWidth="1"/>
    <col min="1511" max="1511" width="16.59765625" style="41" customWidth="1"/>
    <col min="1512" max="1512" width="4.86328125" style="41" customWidth="1"/>
    <col min="1513" max="1513" width="6.1328125" style="41" customWidth="1"/>
    <col min="1514" max="1758" width="9.06640625" style="41"/>
    <col min="1759" max="1759" width="7.265625" style="41" customWidth="1"/>
    <col min="1760" max="1760" width="25" style="41" customWidth="1"/>
    <col min="1761" max="1762" width="16.73046875" style="41" customWidth="1"/>
    <col min="1763" max="1763" width="8.3984375" style="41" customWidth="1"/>
    <col min="1764" max="1764" width="19.86328125" style="41" customWidth="1"/>
    <col min="1765" max="1765" width="11.3984375" style="41" customWidth="1"/>
    <col min="1766" max="1766" width="3.265625" style="41" customWidth="1"/>
    <col min="1767" max="1767" width="16.59765625" style="41" customWidth="1"/>
    <col min="1768" max="1768" width="4.86328125" style="41" customWidth="1"/>
    <col min="1769" max="1769" width="6.1328125" style="41" customWidth="1"/>
    <col min="1770" max="2014" width="9.06640625" style="41"/>
    <col min="2015" max="2015" width="7.265625" style="41" customWidth="1"/>
    <col min="2016" max="2016" width="25" style="41" customWidth="1"/>
    <col min="2017" max="2018" width="16.73046875" style="41" customWidth="1"/>
    <col min="2019" max="2019" width="8.3984375" style="41" customWidth="1"/>
    <col min="2020" max="2020" width="19.86328125" style="41" customWidth="1"/>
    <col min="2021" max="2021" width="11.3984375" style="41" customWidth="1"/>
    <col min="2022" max="2022" width="3.265625" style="41" customWidth="1"/>
    <col min="2023" max="2023" width="16.59765625" style="41" customWidth="1"/>
    <col min="2024" max="2024" width="4.86328125" style="41" customWidth="1"/>
    <col min="2025" max="2025" width="6.1328125" style="41" customWidth="1"/>
    <col min="2026" max="2270" width="9.06640625" style="41"/>
    <col min="2271" max="2271" width="7.265625" style="41" customWidth="1"/>
    <col min="2272" max="2272" width="25" style="41" customWidth="1"/>
    <col min="2273" max="2274" width="16.73046875" style="41" customWidth="1"/>
    <col min="2275" max="2275" width="8.3984375" style="41" customWidth="1"/>
    <col min="2276" max="2276" width="19.86328125" style="41" customWidth="1"/>
    <col min="2277" max="2277" width="11.3984375" style="41" customWidth="1"/>
    <col min="2278" max="2278" width="3.265625" style="41" customWidth="1"/>
    <col min="2279" max="2279" width="16.59765625" style="41" customWidth="1"/>
    <col min="2280" max="2280" width="4.86328125" style="41" customWidth="1"/>
    <col min="2281" max="2281" width="6.1328125" style="41" customWidth="1"/>
    <col min="2282" max="2526" width="9.06640625" style="41"/>
    <col min="2527" max="2527" width="7.265625" style="41" customWidth="1"/>
    <col min="2528" max="2528" width="25" style="41" customWidth="1"/>
    <col min="2529" max="2530" width="16.73046875" style="41" customWidth="1"/>
    <col min="2531" max="2531" width="8.3984375" style="41" customWidth="1"/>
    <col min="2532" max="2532" width="19.86328125" style="41" customWidth="1"/>
    <col min="2533" max="2533" width="11.3984375" style="41" customWidth="1"/>
    <col min="2534" max="2534" width="3.265625" style="41" customWidth="1"/>
    <col min="2535" max="2535" width="16.59765625" style="41" customWidth="1"/>
    <col min="2536" max="2536" width="4.86328125" style="41" customWidth="1"/>
    <col min="2537" max="2537" width="6.1328125" style="41" customWidth="1"/>
    <col min="2538" max="2782" width="9.06640625" style="41"/>
    <col min="2783" max="2783" width="7.265625" style="41" customWidth="1"/>
    <col min="2784" max="2784" width="25" style="41" customWidth="1"/>
    <col min="2785" max="2786" width="16.73046875" style="41" customWidth="1"/>
    <col min="2787" max="2787" width="8.3984375" style="41" customWidth="1"/>
    <col min="2788" max="2788" width="19.86328125" style="41" customWidth="1"/>
    <col min="2789" max="2789" width="11.3984375" style="41" customWidth="1"/>
    <col min="2790" max="2790" width="3.265625" style="41" customWidth="1"/>
    <col min="2791" max="2791" width="16.59765625" style="41" customWidth="1"/>
    <col min="2792" max="2792" width="4.86328125" style="41" customWidth="1"/>
    <col min="2793" max="2793" width="6.1328125" style="41" customWidth="1"/>
    <col min="2794" max="3038" width="9.06640625" style="41"/>
    <col min="3039" max="3039" width="7.265625" style="41" customWidth="1"/>
    <col min="3040" max="3040" width="25" style="41" customWidth="1"/>
    <col min="3041" max="3042" width="16.73046875" style="41" customWidth="1"/>
    <col min="3043" max="3043" width="8.3984375" style="41" customWidth="1"/>
    <col min="3044" max="3044" width="19.86328125" style="41" customWidth="1"/>
    <col min="3045" max="3045" width="11.3984375" style="41" customWidth="1"/>
    <col min="3046" max="3046" width="3.265625" style="41" customWidth="1"/>
    <col min="3047" max="3047" width="16.59765625" style="41" customWidth="1"/>
    <col min="3048" max="3048" width="4.86328125" style="41" customWidth="1"/>
    <col min="3049" max="3049" width="6.1328125" style="41" customWidth="1"/>
    <col min="3050" max="3294" width="9.06640625" style="41"/>
    <col min="3295" max="3295" width="7.265625" style="41" customWidth="1"/>
    <col min="3296" max="3296" width="25" style="41" customWidth="1"/>
    <col min="3297" max="3298" width="16.73046875" style="41" customWidth="1"/>
    <col min="3299" max="3299" width="8.3984375" style="41" customWidth="1"/>
    <col min="3300" max="3300" width="19.86328125" style="41" customWidth="1"/>
    <col min="3301" max="3301" width="11.3984375" style="41" customWidth="1"/>
    <col min="3302" max="3302" width="3.265625" style="41" customWidth="1"/>
    <col min="3303" max="3303" width="16.59765625" style="41" customWidth="1"/>
    <col min="3304" max="3304" width="4.86328125" style="41" customWidth="1"/>
    <col min="3305" max="3305" width="6.1328125" style="41" customWidth="1"/>
    <col min="3306" max="3550" width="9.06640625" style="41"/>
    <col min="3551" max="3551" width="7.265625" style="41" customWidth="1"/>
    <col min="3552" max="3552" width="25" style="41" customWidth="1"/>
    <col min="3553" max="3554" width="16.73046875" style="41" customWidth="1"/>
    <col min="3555" max="3555" width="8.3984375" style="41" customWidth="1"/>
    <col min="3556" max="3556" width="19.86328125" style="41" customWidth="1"/>
    <col min="3557" max="3557" width="11.3984375" style="41" customWidth="1"/>
    <col min="3558" max="3558" width="3.265625" style="41" customWidth="1"/>
    <col min="3559" max="3559" width="16.59765625" style="41" customWidth="1"/>
    <col min="3560" max="3560" width="4.86328125" style="41" customWidth="1"/>
    <col min="3561" max="3561" width="6.1328125" style="41" customWidth="1"/>
    <col min="3562" max="3806" width="9.06640625" style="41"/>
    <col min="3807" max="3807" width="7.265625" style="41" customWidth="1"/>
    <col min="3808" max="3808" width="25" style="41" customWidth="1"/>
    <col min="3809" max="3810" width="16.73046875" style="41" customWidth="1"/>
    <col min="3811" max="3811" width="8.3984375" style="41" customWidth="1"/>
    <col min="3812" max="3812" width="19.86328125" style="41" customWidth="1"/>
    <col min="3813" max="3813" width="11.3984375" style="41" customWidth="1"/>
    <col min="3814" max="3814" width="3.265625" style="41" customWidth="1"/>
    <col min="3815" max="3815" width="16.59765625" style="41" customWidth="1"/>
    <col min="3816" max="3816" width="4.86328125" style="41" customWidth="1"/>
    <col min="3817" max="3817" width="6.1328125" style="41" customWidth="1"/>
    <col min="3818" max="4062" width="9.06640625" style="41"/>
    <col min="4063" max="4063" width="7.265625" style="41" customWidth="1"/>
    <col min="4064" max="4064" width="25" style="41" customWidth="1"/>
    <col min="4065" max="4066" width="16.73046875" style="41" customWidth="1"/>
    <col min="4067" max="4067" width="8.3984375" style="41" customWidth="1"/>
    <col min="4068" max="4068" width="19.86328125" style="41" customWidth="1"/>
    <col min="4069" max="4069" width="11.3984375" style="41" customWidth="1"/>
    <col min="4070" max="4070" width="3.265625" style="41" customWidth="1"/>
    <col min="4071" max="4071" width="16.59765625" style="41" customWidth="1"/>
    <col min="4072" max="4072" width="4.86328125" style="41" customWidth="1"/>
    <col min="4073" max="4073" width="6.1328125" style="41" customWidth="1"/>
    <col min="4074" max="4318" width="9.06640625" style="41"/>
    <col min="4319" max="4319" width="7.265625" style="41" customWidth="1"/>
    <col min="4320" max="4320" width="25" style="41" customWidth="1"/>
    <col min="4321" max="4322" width="16.73046875" style="41" customWidth="1"/>
    <col min="4323" max="4323" width="8.3984375" style="41" customWidth="1"/>
    <col min="4324" max="4324" width="19.86328125" style="41" customWidth="1"/>
    <col min="4325" max="4325" width="11.3984375" style="41" customWidth="1"/>
    <col min="4326" max="4326" width="3.265625" style="41" customWidth="1"/>
    <col min="4327" max="4327" width="16.59765625" style="41" customWidth="1"/>
    <col min="4328" max="4328" width="4.86328125" style="41" customWidth="1"/>
    <col min="4329" max="4329" width="6.1328125" style="41" customWidth="1"/>
    <col min="4330" max="4574" width="9.06640625" style="41"/>
    <col min="4575" max="4575" width="7.265625" style="41" customWidth="1"/>
    <col min="4576" max="4576" width="25" style="41" customWidth="1"/>
    <col min="4577" max="4578" width="16.73046875" style="41" customWidth="1"/>
    <col min="4579" max="4579" width="8.3984375" style="41" customWidth="1"/>
    <col min="4580" max="4580" width="19.86328125" style="41" customWidth="1"/>
    <col min="4581" max="4581" width="11.3984375" style="41" customWidth="1"/>
    <col min="4582" max="4582" width="3.265625" style="41" customWidth="1"/>
    <col min="4583" max="4583" width="16.59765625" style="41" customWidth="1"/>
    <col min="4584" max="4584" width="4.86328125" style="41" customWidth="1"/>
    <col min="4585" max="4585" width="6.1328125" style="41" customWidth="1"/>
    <col min="4586" max="4830" width="9.06640625" style="41"/>
    <col min="4831" max="4831" width="7.265625" style="41" customWidth="1"/>
    <col min="4832" max="4832" width="25" style="41" customWidth="1"/>
    <col min="4833" max="4834" width="16.73046875" style="41" customWidth="1"/>
    <col min="4835" max="4835" width="8.3984375" style="41" customWidth="1"/>
    <col min="4836" max="4836" width="19.86328125" style="41" customWidth="1"/>
    <col min="4837" max="4837" width="11.3984375" style="41" customWidth="1"/>
    <col min="4838" max="4838" width="3.265625" style="41" customWidth="1"/>
    <col min="4839" max="4839" width="16.59765625" style="41" customWidth="1"/>
    <col min="4840" max="4840" width="4.86328125" style="41" customWidth="1"/>
    <col min="4841" max="4841" width="6.1328125" style="41" customWidth="1"/>
    <col min="4842" max="5086" width="9.06640625" style="41"/>
    <col min="5087" max="5087" width="7.265625" style="41" customWidth="1"/>
    <col min="5088" max="5088" width="25" style="41" customWidth="1"/>
    <col min="5089" max="5090" width="16.73046875" style="41" customWidth="1"/>
    <col min="5091" max="5091" width="8.3984375" style="41" customWidth="1"/>
    <col min="5092" max="5092" width="19.86328125" style="41" customWidth="1"/>
    <col min="5093" max="5093" width="11.3984375" style="41" customWidth="1"/>
    <col min="5094" max="5094" width="3.265625" style="41" customWidth="1"/>
    <col min="5095" max="5095" width="16.59765625" style="41" customWidth="1"/>
    <col min="5096" max="5096" width="4.86328125" style="41" customWidth="1"/>
    <col min="5097" max="5097" width="6.1328125" style="41" customWidth="1"/>
    <col min="5098" max="5342" width="9.06640625" style="41"/>
    <col min="5343" max="5343" width="7.265625" style="41" customWidth="1"/>
    <col min="5344" max="5344" width="25" style="41" customWidth="1"/>
    <col min="5345" max="5346" width="16.73046875" style="41" customWidth="1"/>
    <col min="5347" max="5347" width="8.3984375" style="41" customWidth="1"/>
    <col min="5348" max="5348" width="19.86328125" style="41" customWidth="1"/>
    <col min="5349" max="5349" width="11.3984375" style="41" customWidth="1"/>
    <col min="5350" max="5350" width="3.265625" style="41" customWidth="1"/>
    <col min="5351" max="5351" width="16.59765625" style="41" customWidth="1"/>
    <col min="5352" max="5352" width="4.86328125" style="41" customWidth="1"/>
    <col min="5353" max="5353" width="6.1328125" style="41" customWidth="1"/>
    <col min="5354" max="5598" width="9.06640625" style="41"/>
    <col min="5599" max="5599" width="7.265625" style="41" customWidth="1"/>
    <col min="5600" max="5600" width="25" style="41" customWidth="1"/>
    <col min="5601" max="5602" width="16.73046875" style="41" customWidth="1"/>
    <col min="5603" max="5603" width="8.3984375" style="41" customWidth="1"/>
    <col min="5604" max="5604" width="19.86328125" style="41" customWidth="1"/>
    <col min="5605" max="5605" width="11.3984375" style="41" customWidth="1"/>
    <col min="5606" max="5606" width="3.265625" style="41" customWidth="1"/>
    <col min="5607" max="5607" width="16.59765625" style="41" customWidth="1"/>
    <col min="5608" max="5608" width="4.86328125" style="41" customWidth="1"/>
    <col min="5609" max="5609" width="6.1328125" style="41" customWidth="1"/>
    <col min="5610" max="5854" width="9.06640625" style="41"/>
    <col min="5855" max="5855" width="7.265625" style="41" customWidth="1"/>
    <col min="5856" max="5856" width="25" style="41" customWidth="1"/>
    <col min="5857" max="5858" width="16.73046875" style="41" customWidth="1"/>
    <col min="5859" max="5859" width="8.3984375" style="41" customWidth="1"/>
    <col min="5860" max="5860" width="19.86328125" style="41" customWidth="1"/>
    <col min="5861" max="5861" width="11.3984375" style="41" customWidth="1"/>
    <col min="5862" max="5862" width="3.265625" style="41" customWidth="1"/>
    <col min="5863" max="5863" width="16.59765625" style="41" customWidth="1"/>
    <col min="5864" max="5864" width="4.86328125" style="41" customWidth="1"/>
    <col min="5865" max="5865" width="6.1328125" style="41" customWidth="1"/>
    <col min="5866" max="6110" width="9.06640625" style="41"/>
    <col min="6111" max="6111" width="7.265625" style="41" customWidth="1"/>
    <col min="6112" max="6112" width="25" style="41" customWidth="1"/>
    <col min="6113" max="6114" width="16.73046875" style="41" customWidth="1"/>
    <col min="6115" max="6115" width="8.3984375" style="41" customWidth="1"/>
    <col min="6116" max="6116" width="19.86328125" style="41" customWidth="1"/>
    <col min="6117" max="6117" width="11.3984375" style="41" customWidth="1"/>
    <col min="6118" max="6118" width="3.265625" style="41" customWidth="1"/>
    <col min="6119" max="6119" width="16.59765625" style="41" customWidth="1"/>
    <col min="6120" max="6120" width="4.86328125" style="41" customWidth="1"/>
    <col min="6121" max="6121" width="6.1328125" style="41" customWidth="1"/>
    <col min="6122" max="6366" width="9.06640625" style="41"/>
    <col min="6367" max="6367" width="7.265625" style="41" customWidth="1"/>
    <col min="6368" max="6368" width="25" style="41" customWidth="1"/>
    <col min="6369" max="6370" width="16.73046875" style="41" customWidth="1"/>
    <col min="6371" max="6371" width="8.3984375" style="41" customWidth="1"/>
    <col min="6372" max="6372" width="19.86328125" style="41" customWidth="1"/>
    <col min="6373" max="6373" width="11.3984375" style="41" customWidth="1"/>
    <col min="6374" max="6374" width="3.265625" style="41" customWidth="1"/>
    <col min="6375" max="6375" width="16.59765625" style="41" customWidth="1"/>
    <col min="6376" max="6376" width="4.86328125" style="41" customWidth="1"/>
    <col min="6377" max="6377" width="6.1328125" style="41" customWidth="1"/>
    <col min="6378" max="6622" width="9.06640625" style="41"/>
    <col min="6623" max="6623" width="7.265625" style="41" customWidth="1"/>
    <col min="6624" max="6624" width="25" style="41" customWidth="1"/>
    <col min="6625" max="6626" width="16.73046875" style="41" customWidth="1"/>
    <col min="6627" max="6627" width="8.3984375" style="41" customWidth="1"/>
    <col min="6628" max="6628" width="19.86328125" style="41" customWidth="1"/>
    <col min="6629" max="6629" width="11.3984375" style="41" customWidth="1"/>
    <col min="6630" max="6630" width="3.265625" style="41" customWidth="1"/>
    <col min="6631" max="6631" width="16.59765625" style="41" customWidth="1"/>
    <col min="6632" max="6632" width="4.86328125" style="41" customWidth="1"/>
    <col min="6633" max="6633" width="6.1328125" style="41" customWidth="1"/>
    <col min="6634" max="6878" width="9.06640625" style="41"/>
    <col min="6879" max="6879" width="7.265625" style="41" customWidth="1"/>
    <col min="6880" max="6880" width="25" style="41" customWidth="1"/>
    <col min="6881" max="6882" width="16.73046875" style="41" customWidth="1"/>
    <col min="6883" max="6883" width="8.3984375" style="41" customWidth="1"/>
    <col min="6884" max="6884" width="19.86328125" style="41" customWidth="1"/>
    <col min="6885" max="6885" width="11.3984375" style="41" customWidth="1"/>
    <col min="6886" max="6886" width="3.265625" style="41" customWidth="1"/>
    <col min="6887" max="6887" width="16.59765625" style="41" customWidth="1"/>
    <col min="6888" max="6888" width="4.86328125" style="41" customWidth="1"/>
    <col min="6889" max="6889" width="6.1328125" style="41" customWidth="1"/>
    <col min="6890" max="7134" width="9.06640625" style="41"/>
    <col min="7135" max="7135" width="7.265625" style="41" customWidth="1"/>
    <col min="7136" max="7136" width="25" style="41" customWidth="1"/>
    <col min="7137" max="7138" width="16.73046875" style="41" customWidth="1"/>
    <col min="7139" max="7139" width="8.3984375" style="41" customWidth="1"/>
    <col min="7140" max="7140" width="19.86328125" style="41" customWidth="1"/>
    <col min="7141" max="7141" width="11.3984375" style="41" customWidth="1"/>
    <col min="7142" max="7142" width="3.265625" style="41" customWidth="1"/>
    <col min="7143" max="7143" width="16.59765625" style="41" customWidth="1"/>
    <col min="7144" max="7144" width="4.86328125" style="41" customWidth="1"/>
    <col min="7145" max="7145" width="6.1328125" style="41" customWidth="1"/>
    <col min="7146" max="7390" width="9.06640625" style="41"/>
    <col min="7391" max="7391" width="7.265625" style="41" customWidth="1"/>
    <col min="7392" max="7392" width="25" style="41" customWidth="1"/>
    <col min="7393" max="7394" width="16.73046875" style="41" customWidth="1"/>
    <col min="7395" max="7395" width="8.3984375" style="41" customWidth="1"/>
    <col min="7396" max="7396" width="19.86328125" style="41" customWidth="1"/>
    <col min="7397" max="7397" width="11.3984375" style="41" customWidth="1"/>
    <col min="7398" max="7398" width="3.265625" style="41" customWidth="1"/>
    <col min="7399" max="7399" width="16.59765625" style="41" customWidth="1"/>
    <col min="7400" max="7400" width="4.86328125" style="41" customWidth="1"/>
    <col min="7401" max="7401" width="6.1328125" style="41" customWidth="1"/>
    <col min="7402" max="7646" width="9.06640625" style="41"/>
    <col min="7647" max="7647" width="7.265625" style="41" customWidth="1"/>
    <col min="7648" max="7648" width="25" style="41" customWidth="1"/>
    <col min="7649" max="7650" width="16.73046875" style="41" customWidth="1"/>
    <col min="7651" max="7651" width="8.3984375" style="41" customWidth="1"/>
    <col min="7652" max="7652" width="19.86328125" style="41" customWidth="1"/>
    <col min="7653" max="7653" width="11.3984375" style="41" customWidth="1"/>
    <col min="7654" max="7654" width="3.265625" style="41" customWidth="1"/>
    <col min="7655" max="7655" width="16.59765625" style="41" customWidth="1"/>
    <col min="7656" max="7656" width="4.86328125" style="41" customWidth="1"/>
    <col min="7657" max="7657" width="6.1328125" style="41" customWidth="1"/>
    <col min="7658" max="7902" width="9.06640625" style="41"/>
    <col min="7903" max="7903" width="7.265625" style="41" customWidth="1"/>
    <col min="7904" max="7904" width="25" style="41" customWidth="1"/>
    <col min="7905" max="7906" width="16.73046875" style="41" customWidth="1"/>
    <col min="7907" max="7907" width="8.3984375" style="41" customWidth="1"/>
    <col min="7908" max="7908" width="19.86328125" style="41" customWidth="1"/>
    <col min="7909" max="7909" width="11.3984375" style="41" customWidth="1"/>
    <col min="7910" max="7910" width="3.265625" style="41" customWidth="1"/>
    <col min="7911" max="7911" width="16.59765625" style="41" customWidth="1"/>
    <col min="7912" max="7912" width="4.86328125" style="41" customWidth="1"/>
    <col min="7913" max="7913" width="6.1328125" style="41" customWidth="1"/>
    <col min="7914" max="8158" width="9.06640625" style="41"/>
    <col min="8159" max="8159" width="7.265625" style="41" customWidth="1"/>
    <col min="8160" max="8160" width="25" style="41" customWidth="1"/>
    <col min="8161" max="8162" width="16.73046875" style="41" customWidth="1"/>
    <col min="8163" max="8163" width="8.3984375" style="41" customWidth="1"/>
    <col min="8164" max="8164" width="19.86328125" style="41" customWidth="1"/>
    <col min="8165" max="8165" width="11.3984375" style="41" customWidth="1"/>
    <col min="8166" max="8166" width="3.265625" style="41" customWidth="1"/>
    <col min="8167" max="8167" width="16.59765625" style="41" customWidth="1"/>
    <col min="8168" max="8168" width="4.86328125" style="41" customWidth="1"/>
    <col min="8169" max="8169" width="6.1328125" style="41" customWidth="1"/>
    <col min="8170" max="8414" width="9.06640625" style="41"/>
    <col min="8415" max="8415" width="7.265625" style="41" customWidth="1"/>
    <col min="8416" max="8416" width="25" style="41" customWidth="1"/>
    <col min="8417" max="8418" width="16.73046875" style="41" customWidth="1"/>
    <col min="8419" max="8419" width="8.3984375" style="41" customWidth="1"/>
    <col min="8420" max="8420" width="19.86328125" style="41" customWidth="1"/>
    <col min="8421" max="8421" width="11.3984375" style="41" customWidth="1"/>
    <col min="8422" max="8422" width="3.265625" style="41" customWidth="1"/>
    <col min="8423" max="8423" width="16.59765625" style="41" customWidth="1"/>
    <col min="8424" max="8424" width="4.86328125" style="41" customWidth="1"/>
    <col min="8425" max="8425" width="6.1328125" style="41" customWidth="1"/>
    <col min="8426" max="8670" width="9.06640625" style="41"/>
    <col min="8671" max="8671" width="7.265625" style="41" customWidth="1"/>
    <col min="8672" max="8672" width="25" style="41" customWidth="1"/>
    <col min="8673" max="8674" width="16.73046875" style="41" customWidth="1"/>
    <col min="8675" max="8675" width="8.3984375" style="41" customWidth="1"/>
    <col min="8676" max="8676" width="19.86328125" style="41" customWidth="1"/>
    <col min="8677" max="8677" width="11.3984375" style="41" customWidth="1"/>
    <col min="8678" max="8678" width="3.265625" style="41" customWidth="1"/>
    <col min="8679" max="8679" width="16.59765625" style="41" customWidth="1"/>
    <col min="8680" max="8680" width="4.86328125" style="41" customWidth="1"/>
    <col min="8681" max="8681" width="6.1328125" style="41" customWidth="1"/>
    <col min="8682" max="8926" width="9.06640625" style="41"/>
    <col min="8927" max="8927" width="7.265625" style="41" customWidth="1"/>
    <col min="8928" max="8928" width="25" style="41" customWidth="1"/>
    <col min="8929" max="8930" width="16.73046875" style="41" customWidth="1"/>
    <col min="8931" max="8931" width="8.3984375" style="41" customWidth="1"/>
    <col min="8932" max="8932" width="19.86328125" style="41" customWidth="1"/>
    <col min="8933" max="8933" width="11.3984375" style="41" customWidth="1"/>
    <col min="8934" max="8934" width="3.265625" style="41" customWidth="1"/>
    <col min="8935" max="8935" width="16.59765625" style="41" customWidth="1"/>
    <col min="8936" max="8936" width="4.86328125" style="41" customWidth="1"/>
    <col min="8937" max="8937" width="6.1328125" style="41" customWidth="1"/>
    <col min="8938" max="9182" width="9.06640625" style="41"/>
    <col min="9183" max="9183" width="7.265625" style="41" customWidth="1"/>
    <col min="9184" max="9184" width="25" style="41" customWidth="1"/>
    <col min="9185" max="9186" width="16.73046875" style="41" customWidth="1"/>
    <col min="9187" max="9187" width="8.3984375" style="41" customWidth="1"/>
    <col min="9188" max="9188" width="19.86328125" style="41" customWidth="1"/>
    <col min="9189" max="9189" width="11.3984375" style="41" customWidth="1"/>
    <col min="9190" max="9190" width="3.265625" style="41" customWidth="1"/>
    <col min="9191" max="9191" width="16.59765625" style="41" customWidth="1"/>
    <col min="9192" max="9192" width="4.86328125" style="41" customWidth="1"/>
    <col min="9193" max="9193" width="6.1328125" style="41" customWidth="1"/>
    <col min="9194" max="9438" width="9.06640625" style="41"/>
    <col min="9439" max="9439" width="7.265625" style="41" customWidth="1"/>
    <col min="9440" max="9440" width="25" style="41" customWidth="1"/>
    <col min="9441" max="9442" width="16.73046875" style="41" customWidth="1"/>
    <col min="9443" max="9443" width="8.3984375" style="41" customWidth="1"/>
    <col min="9444" max="9444" width="19.86328125" style="41" customWidth="1"/>
    <col min="9445" max="9445" width="11.3984375" style="41" customWidth="1"/>
    <col min="9446" max="9446" width="3.265625" style="41" customWidth="1"/>
    <col min="9447" max="9447" width="16.59765625" style="41" customWidth="1"/>
    <col min="9448" max="9448" width="4.86328125" style="41" customWidth="1"/>
    <col min="9449" max="9449" width="6.1328125" style="41" customWidth="1"/>
    <col min="9450" max="9694" width="9.06640625" style="41"/>
    <col min="9695" max="9695" width="7.265625" style="41" customWidth="1"/>
    <col min="9696" max="9696" width="25" style="41" customWidth="1"/>
    <col min="9697" max="9698" width="16.73046875" style="41" customWidth="1"/>
    <col min="9699" max="9699" width="8.3984375" style="41" customWidth="1"/>
    <col min="9700" max="9700" width="19.86328125" style="41" customWidth="1"/>
    <col min="9701" max="9701" width="11.3984375" style="41" customWidth="1"/>
    <col min="9702" max="9702" width="3.265625" style="41" customWidth="1"/>
    <col min="9703" max="9703" width="16.59765625" style="41" customWidth="1"/>
    <col min="9704" max="9704" width="4.86328125" style="41" customWidth="1"/>
    <col min="9705" max="9705" width="6.1328125" style="41" customWidth="1"/>
    <col min="9706" max="9950" width="9.06640625" style="41"/>
    <col min="9951" max="9951" width="7.265625" style="41" customWidth="1"/>
    <col min="9952" max="9952" width="25" style="41" customWidth="1"/>
    <col min="9953" max="9954" width="16.73046875" style="41" customWidth="1"/>
    <col min="9955" max="9955" width="8.3984375" style="41" customWidth="1"/>
    <col min="9956" max="9956" width="19.86328125" style="41" customWidth="1"/>
    <col min="9957" max="9957" width="11.3984375" style="41" customWidth="1"/>
    <col min="9958" max="9958" width="3.265625" style="41" customWidth="1"/>
    <col min="9959" max="9959" width="16.59765625" style="41" customWidth="1"/>
    <col min="9960" max="9960" width="4.86328125" style="41" customWidth="1"/>
    <col min="9961" max="9961" width="6.1328125" style="41" customWidth="1"/>
    <col min="9962" max="10206" width="9.06640625" style="41"/>
    <col min="10207" max="10207" width="7.265625" style="41" customWidth="1"/>
    <col min="10208" max="10208" width="25" style="41" customWidth="1"/>
    <col min="10209" max="10210" width="16.73046875" style="41" customWidth="1"/>
    <col min="10211" max="10211" width="8.3984375" style="41" customWidth="1"/>
    <col min="10212" max="10212" width="19.86328125" style="41" customWidth="1"/>
    <col min="10213" max="10213" width="11.3984375" style="41" customWidth="1"/>
    <col min="10214" max="10214" width="3.265625" style="41" customWidth="1"/>
    <col min="10215" max="10215" width="16.59765625" style="41" customWidth="1"/>
    <col min="10216" max="10216" width="4.86328125" style="41" customWidth="1"/>
    <col min="10217" max="10217" width="6.1328125" style="41" customWidth="1"/>
    <col min="10218" max="10462" width="9.06640625" style="41"/>
    <col min="10463" max="10463" width="7.265625" style="41" customWidth="1"/>
    <col min="10464" max="10464" width="25" style="41" customWidth="1"/>
    <col min="10465" max="10466" width="16.73046875" style="41" customWidth="1"/>
    <col min="10467" max="10467" width="8.3984375" style="41" customWidth="1"/>
    <col min="10468" max="10468" width="19.86328125" style="41" customWidth="1"/>
    <col min="10469" max="10469" width="11.3984375" style="41" customWidth="1"/>
    <col min="10470" max="10470" width="3.265625" style="41" customWidth="1"/>
    <col min="10471" max="10471" width="16.59765625" style="41" customWidth="1"/>
    <col min="10472" max="10472" width="4.86328125" style="41" customWidth="1"/>
    <col min="10473" max="10473" width="6.1328125" style="41" customWidth="1"/>
    <col min="10474" max="10718" width="9.06640625" style="41"/>
    <col min="10719" max="10719" width="7.265625" style="41" customWidth="1"/>
    <col min="10720" max="10720" width="25" style="41" customWidth="1"/>
    <col min="10721" max="10722" width="16.73046875" style="41" customWidth="1"/>
    <col min="10723" max="10723" width="8.3984375" style="41" customWidth="1"/>
    <col min="10724" max="10724" width="19.86328125" style="41" customWidth="1"/>
    <col min="10725" max="10725" width="11.3984375" style="41" customWidth="1"/>
    <col min="10726" max="10726" width="3.265625" style="41" customWidth="1"/>
    <col min="10727" max="10727" width="16.59765625" style="41" customWidth="1"/>
    <col min="10728" max="10728" width="4.86328125" style="41" customWidth="1"/>
    <col min="10729" max="10729" width="6.1328125" style="41" customWidth="1"/>
    <col min="10730" max="10974" width="9.06640625" style="41"/>
    <col min="10975" max="10975" width="7.265625" style="41" customWidth="1"/>
    <col min="10976" max="10976" width="25" style="41" customWidth="1"/>
    <col min="10977" max="10978" width="16.73046875" style="41" customWidth="1"/>
    <col min="10979" max="10979" width="8.3984375" style="41" customWidth="1"/>
    <col min="10980" max="10980" width="19.86328125" style="41" customWidth="1"/>
    <col min="10981" max="10981" width="11.3984375" style="41" customWidth="1"/>
    <col min="10982" max="10982" width="3.265625" style="41" customWidth="1"/>
    <col min="10983" max="10983" width="16.59765625" style="41" customWidth="1"/>
    <col min="10984" max="10984" width="4.86328125" style="41" customWidth="1"/>
    <col min="10985" max="10985" width="6.1328125" style="41" customWidth="1"/>
    <col min="10986" max="11230" width="9.06640625" style="41"/>
    <col min="11231" max="11231" width="7.265625" style="41" customWidth="1"/>
    <col min="11232" max="11232" width="25" style="41" customWidth="1"/>
    <col min="11233" max="11234" width="16.73046875" style="41" customWidth="1"/>
    <col min="11235" max="11235" width="8.3984375" style="41" customWidth="1"/>
    <col min="11236" max="11236" width="19.86328125" style="41" customWidth="1"/>
    <col min="11237" max="11237" width="11.3984375" style="41" customWidth="1"/>
    <col min="11238" max="11238" width="3.265625" style="41" customWidth="1"/>
    <col min="11239" max="11239" width="16.59765625" style="41" customWidth="1"/>
    <col min="11240" max="11240" width="4.86328125" style="41" customWidth="1"/>
    <col min="11241" max="11241" width="6.1328125" style="41" customWidth="1"/>
    <col min="11242" max="11486" width="9.06640625" style="41"/>
    <col min="11487" max="11487" width="7.265625" style="41" customWidth="1"/>
    <col min="11488" max="11488" width="25" style="41" customWidth="1"/>
    <col min="11489" max="11490" width="16.73046875" style="41" customWidth="1"/>
    <col min="11491" max="11491" width="8.3984375" style="41" customWidth="1"/>
    <col min="11492" max="11492" width="19.86328125" style="41" customWidth="1"/>
    <col min="11493" max="11493" width="11.3984375" style="41" customWidth="1"/>
    <col min="11494" max="11494" width="3.265625" style="41" customWidth="1"/>
    <col min="11495" max="11495" width="16.59765625" style="41" customWidth="1"/>
    <col min="11496" max="11496" width="4.86328125" style="41" customWidth="1"/>
    <col min="11497" max="11497" width="6.1328125" style="41" customWidth="1"/>
    <col min="11498" max="11742" width="9.06640625" style="41"/>
    <col min="11743" max="11743" width="7.265625" style="41" customWidth="1"/>
    <col min="11744" max="11744" width="25" style="41" customWidth="1"/>
    <col min="11745" max="11746" width="16.73046875" style="41" customWidth="1"/>
    <col min="11747" max="11747" width="8.3984375" style="41" customWidth="1"/>
    <col min="11748" max="11748" width="19.86328125" style="41" customWidth="1"/>
    <col min="11749" max="11749" width="11.3984375" style="41" customWidth="1"/>
    <col min="11750" max="11750" width="3.265625" style="41" customWidth="1"/>
    <col min="11751" max="11751" width="16.59765625" style="41" customWidth="1"/>
    <col min="11752" max="11752" width="4.86328125" style="41" customWidth="1"/>
    <col min="11753" max="11753" width="6.1328125" style="41" customWidth="1"/>
    <col min="11754" max="11998" width="9.06640625" style="41"/>
    <col min="11999" max="11999" width="7.265625" style="41" customWidth="1"/>
    <col min="12000" max="12000" width="25" style="41" customWidth="1"/>
    <col min="12001" max="12002" width="16.73046875" style="41" customWidth="1"/>
    <col min="12003" max="12003" width="8.3984375" style="41" customWidth="1"/>
    <col min="12004" max="12004" width="19.86328125" style="41" customWidth="1"/>
    <col min="12005" max="12005" width="11.3984375" style="41" customWidth="1"/>
    <col min="12006" max="12006" width="3.265625" style="41" customWidth="1"/>
    <col min="12007" max="12007" width="16.59765625" style="41" customWidth="1"/>
    <col min="12008" max="12008" width="4.86328125" style="41" customWidth="1"/>
    <col min="12009" max="12009" width="6.1328125" style="41" customWidth="1"/>
    <col min="12010" max="12254" width="9.06640625" style="41"/>
    <col min="12255" max="12255" width="7.265625" style="41" customWidth="1"/>
    <col min="12256" max="12256" width="25" style="41" customWidth="1"/>
    <col min="12257" max="12258" width="16.73046875" style="41" customWidth="1"/>
    <col min="12259" max="12259" width="8.3984375" style="41" customWidth="1"/>
    <col min="12260" max="12260" width="19.86328125" style="41" customWidth="1"/>
    <col min="12261" max="12261" width="11.3984375" style="41" customWidth="1"/>
    <col min="12262" max="12262" width="3.265625" style="41" customWidth="1"/>
    <col min="12263" max="12263" width="16.59765625" style="41" customWidth="1"/>
    <col min="12264" max="12264" width="4.86328125" style="41" customWidth="1"/>
    <col min="12265" max="12265" width="6.1328125" style="41" customWidth="1"/>
    <col min="12266" max="12510" width="9.06640625" style="41"/>
    <col min="12511" max="12511" width="7.265625" style="41" customWidth="1"/>
    <col min="12512" max="12512" width="25" style="41" customWidth="1"/>
    <col min="12513" max="12514" width="16.73046875" style="41" customWidth="1"/>
    <col min="12515" max="12515" width="8.3984375" style="41" customWidth="1"/>
    <col min="12516" max="12516" width="19.86328125" style="41" customWidth="1"/>
    <col min="12517" max="12517" width="11.3984375" style="41" customWidth="1"/>
    <col min="12518" max="12518" width="3.265625" style="41" customWidth="1"/>
    <col min="12519" max="12519" width="16.59765625" style="41" customWidth="1"/>
    <col min="12520" max="12520" width="4.86328125" style="41" customWidth="1"/>
    <col min="12521" max="12521" width="6.1328125" style="41" customWidth="1"/>
    <col min="12522" max="12766" width="9.06640625" style="41"/>
    <col min="12767" max="12767" width="7.265625" style="41" customWidth="1"/>
    <col min="12768" max="12768" width="25" style="41" customWidth="1"/>
    <col min="12769" max="12770" width="16.73046875" style="41" customWidth="1"/>
    <col min="12771" max="12771" width="8.3984375" style="41" customWidth="1"/>
    <col min="12772" max="12772" width="19.86328125" style="41" customWidth="1"/>
    <col min="12773" max="12773" width="11.3984375" style="41" customWidth="1"/>
    <col min="12774" max="12774" width="3.265625" style="41" customWidth="1"/>
    <col min="12775" max="12775" width="16.59765625" style="41" customWidth="1"/>
    <col min="12776" max="12776" width="4.86328125" style="41" customWidth="1"/>
    <col min="12777" max="12777" width="6.1328125" style="41" customWidth="1"/>
    <col min="12778" max="13022" width="9.06640625" style="41"/>
    <col min="13023" max="13023" width="7.265625" style="41" customWidth="1"/>
    <col min="13024" max="13024" width="25" style="41" customWidth="1"/>
    <col min="13025" max="13026" width="16.73046875" style="41" customWidth="1"/>
    <col min="13027" max="13027" width="8.3984375" style="41" customWidth="1"/>
    <col min="13028" max="13028" width="19.86328125" style="41" customWidth="1"/>
    <col min="13029" max="13029" width="11.3984375" style="41" customWidth="1"/>
    <col min="13030" max="13030" width="3.265625" style="41" customWidth="1"/>
    <col min="13031" max="13031" width="16.59765625" style="41" customWidth="1"/>
    <col min="13032" max="13032" width="4.86328125" style="41" customWidth="1"/>
    <col min="13033" max="13033" width="6.1328125" style="41" customWidth="1"/>
    <col min="13034" max="13278" width="9.06640625" style="41"/>
    <col min="13279" max="13279" width="7.265625" style="41" customWidth="1"/>
    <col min="13280" max="13280" width="25" style="41" customWidth="1"/>
    <col min="13281" max="13282" width="16.73046875" style="41" customWidth="1"/>
    <col min="13283" max="13283" width="8.3984375" style="41" customWidth="1"/>
    <col min="13284" max="13284" width="19.86328125" style="41" customWidth="1"/>
    <col min="13285" max="13285" width="11.3984375" style="41" customWidth="1"/>
    <col min="13286" max="13286" width="3.265625" style="41" customWidth="1"/>
    <col min="13287" max="13287" width="16.59765625" style="41" customWidth="1"/>
    <col min="13288" max="13288" width="4.86328125" style="41" customWidth="1"/>
    <col min="13289" max="13289" width="6.1328125" style="41" customWidth="1"/>
    <col min="13290" max="13534" width="9.06640625" style="41"/>
    <col min="13535" max="13535" width="7.265625" style="41" customWidth="1"/>
    <col min="13536" max="13536" width="25" style="41" customWidth="1"/>
    <col min="13537" max="13538" width="16.73046875" style="41" customWidth="1"/>
    <col min="13539" max="13539" width="8.3984375" style="41" customWidth="1"/>
    <col min="13540" max="13540" width="19.86328125" style="41" customWidth="1"/>
    <col min="13541" max="13541" width="11.3984375" style="41" customWidth="1"/>
    <col min="13542" max="13542" width="3.265625" style="41" customWidth="1"/>
    <col min="13543" max="13543" width="16.59765625" style="41" customWidth="1"/>
    <col min="13544" max="13544" width="4.86328125" style="41" customWidth="1"/>
    <col min="13545" max="13545" width="6.1328125" style="41" customWidth="1"/>
    <col min="13546" max="13790" width="9.06640625" style="41"/>
    <col min="13791" max="13791" width="7.265625" style="41" customWidth="1"/>
    <col min="13792" max="13792" width="25" style="41" customWidth="1"/>
    <col min="13793" max="13794" width="16.73046875" style="41" customWidth="1"/>
    <col min="13795" max="13795" width="8.3984375" style="41" customWidth="1"/>
    <col min="13796" max="13796" width="19.86328125" style="41" customWidth="1"/>
    <col min="13797" max="13797" width="11.3984375" style="41" customWidth="1"/>
    <col min="13798" max="13798" width="3.265625" style="41" customWidth="1"/>
    <col min="13799" max="13799" width="16.59765625" style="41" customWidth="1"/>
    <col min="13800" max="13800" width="4.86328125" style="41" customWidth="1"/>
    <col min="13801" max="13801" width="6.1328125" style="41" customWidth="1"/>
    <col min="13802" max="14046" width="9.06640625" style="41"/>
    <col min="14047" max="14047" width="7.265625" style="41" customWidth="1"/>
    <col min="14048" max="14048" width="25" style="41" customWidth="1"/>
    <col min="14049" max="14050" width="16.73046875" style="41" customWidth="1"/>
    <col min="14051" max="14051" width="8.3984375" style="41" customWidth="1"/>
    <col min="14052" max="14052" width="19.86328125" style="41" customWidth="1"/>
    <col min="14053" max="14053" width="11.3984375" style="41" customWidth="1"/>
    <col min="14054" max="14054" width="3.265625" style="41" customWidth="1"/>
    <col min="14055" max="14055" width="16.59765625" style="41" customWidth="1"/>
    <col min="14056" max="14056" width="4.86328125" style="41" customWidth="1"/>
    <col min="14057" max="14057" width="6.1328125" style="41" customWidth="1"/>
    <col min="14058" max="14302" width="9.06640625" style="41"/>
    <col min="14303" max="14303" width="7.265625" style="41" customWidth="1"/>
    <col min="14304" max="14304" width="25" style="41" customWidth="1"/>
    <col min="14305" max="14306" width="16.73046875" style="41" customWidth="1"/>
    <col min="14307" max="14307" width="8.3984375" style="41" customWidth="1"/>
    <col min="14308" max="14308" width="19.86328125" style="41" customWidth="1"/>
    <col min="14309" max="14309" width="11.3984375" style="41" customWidth="1"/>
    <col min="14310" max="14310" width="3.265625" style="41" customWidth="1"/>
    <col min="14311" max="14311" width="16.59765625" style="41" customWidth="1"/>
    <col min="14312" max="14312" width="4.86328125" style="41" customWidth="1"/>
    <col min="14313" max="14313" width="6.1328125" style="41" customWidth="1"/>
    <col min="14314" max="14558" width="9.06640625" style="41"/>
    <col min="14559" max="14559" width="7.265625" style="41" customWidth="1"/>
    <col min="14560" max="14560" width="25" style="41" customWidth="1"/>
    <col min="14561" max="14562" width="16.73046875" style="41" customWidth="1"/>
    <col min="14563" max="14563" width="8.3984375" style="41" customWidth="1"/>
    <col min="14564" max="14564" width="19.86328125" style="41" customWidth="1"/>
    <col min="14565" max="14565" width="11.3984375" style="41" customWidth="1"/>
    <col min="14566" max="14566" width="3.265625" style="41" customWidth="1"/>
    <col min="14567" max="14567" width="16.59765625" style="41" customWidth="1"/>
    <col min="14568" max="14568" width="4.86328125" style="41" customWidth="1"/>
    <col min="14569" max="14569" width="6.1328125" style="41" customWidth="1"/>
    <col min="14570" max="14814" width="9.06640625" style="41"/>
    <col min="14815" max="14815" width="7.265625" style="41" customWidth="1"/>
    <col min="14816" max="14816" width="25" style="41" customWidth="1"/>
    <col min="14817" max="14818" width="16.73046875" style="41" customWidth="1"/>
    <col min="14819" max="14819" width="8.3984375" style="41" customWidth="1"/>
    <col min="14820" max="14820" width="19.86328125" style="41" customWidth="1"/>
    <col min="14821" max="14821" width="11.3984375" style="41" customWidth="1"/>
    <col min="14822" max="14822" width="3.265625" style="41" customWidth="1"/>
    <col min="14823" max="14823" width="16.59765625" style="41" customWidth="1"/>
    <col min="14824" max="14824" width="4.86328125" style="41" customWidth="1"/>
    <col min="14825" max="14825" width="6.1328125" style="41" customWidth="1"/>
    <col min="14826" max="15070" width="9.06640625" style="41"/>
    <col min="15071" max="15071" width="7.265625" style="41" customWidth="1"/>
    <col min="15072" max="15072" width="25" style="41" customWidth="1"/>
    <col min="15073" max="15074" width="16.73046875" style="41" customWidth="1"/>
    <col min="15075" max="15075" width="8.3984375" style="41" customWidth="1"/>
    <col min="15076" max="15076" width="19.86328125" style="41" customWidth="1"/>
    <col min="15077" max="15077" width="11.3984375" style="41" customWidth="1"/>
    <col min="15078" max="15078" width="3.265625" style="41" customWidth="1"/>
    <col min="15079" max="15079" width="16.59765625" style="41" customWidth="1"/>
    <col min="15080" max="15080" width="4.86328125" style="41" customWidth="1"/>
    <col min="15081" max="15081" width="6.1328125" style="41" customWidth="1"/>
    <col min="15082" max="15326" width="9.06640625" style="41"/>
    <col min="15327" max="15327" width="7.265625" style="41" customWidth="1"/>
    <col min="15328" max="15328" width="25" style="41" customWidth="1"/>
    <col min="15329" max="15330" width="16.73046875" style="41" customWidth="1"/>
    <col min="15331" max="15331" width="8.3984375" style="41" customWidth="1"/>
    <col min="15332" max="15332" width="19.86328125" style="41" customWidth="1"/>
    <col min="15333" max="15333" width="11.3984375" style="41" customWidth="1"/>
    <col min="15334" max="15334" width="3.265625" style="41" customWidth="1"/>
    <col min="15335" max="15335" width="16.59765625" style="41" customWidth="1"/>
    <col min="15336" max="15336" width="4.86328125" style="41" customWidth="1"/>
    <col min="15337" max="15337" width="6.1328125" style="41" customWidth="1"/>
    <col min="15338" max="15582" width="9.06640625" style="41"/>
    <col min="15583" max="15583" width="7.265625" style="41" customWidth="1"/>
    <col min="15584" max="15584" width="25" style="41" customWidth="1"/>
    <col min="15585" max="15586" width="16.73046875" style="41" customWidth="1"/>
    <col min="15587" max="15587" width="8.3984375" style="41" customWidth="1"/>
    <col min="15588" max="15588" width="19.86328125" style="41" customWidth="1"/>
    <col min="15589" max="15589" width="11.3984375" style="41" customWidth="1"/>
    <col min="15590" max="15590" width="3.265625" style="41" customWidth="1"/>
    <col min="15591" max="15591" width="16.59765625" style="41" customWidth="1"/>
    <col min="15592" max="15592" width="4.86328125" style="41" customWidth="1"/>
    <col min="15593" max="15593" width="6.1328125" style="41" customWidth="1"/>
    <col min="15594" max="15838" width="9.06640625" style="41"/>
    <col min="15839" max="15839" width="7.265625" style="41" customWidth="1"/>
    <col min="15840" max="15840" width="25" style="41" customWidth="1"/>
    <col min="15841" max="15842" width="16.73046875" style="41" customWidth="1"/>
    <col min="15843" max="15843" width="8.3984375" style="41" customWidth="1"/>
    <col min="15844" max="15844" width="19.86328125" style="41" customWidth="1"/>
    <col min="15845" max="15845" width="11.3984375" style="41" customWidth="1"/>
    <col min="15846" max="15846" width="3.265625" style="41" customWidth="1"/>
    <col min="15847" max="15847" width="16.59765625" style="41" customWidth="1"/>
    <col min="15848" max="15848" width="4.86328125" style="41" customWidth="1"/>
    <col min="15849" max="15849" width="6.1328125" style="41" customWidth="1"/>
    <col min="15850" max="16094" width="9.06640625" style="41"/>
    <col min="16095" max="16095" width="7.265625" style="41" customWidth="1"/>
    <col min="16096" max="16096" width="25" style="41" customWidth="1"/>
    <col min="16097" max="16098" width="16.73046875" style="41" customWidth="1"/>
    <col min="16099" max="16099" width="8.3984375" style="41" customWidth="1"/>
    <col min="16100" max="16100" width="19.86328125" style="41" customWidth="1"/>
    <col min="16101" max="16101" width="11.3984375" style="41" customWidth="1"/>
    <col min="16102" max="16102" width="3.265625" style="41" customWidth="1"/>
    <col min="16103" max="16103" width="16.59765625" style="41" customWidth="1"/>
    <col min="16104" max="16104" width="4.86328125" style="41" customWidth="1"/>
    <col min="16105" max="16105" width="6.1328125" style="41" customWidth="1"/>
    <col min="16106" max="16384" width="9.06640625" style="41"/>
  </cols>
  <sheetData>
    <row r="1" spans="1:13" ht="44.25" customHeight="1" x14ac:dyDescent="0.35">
      <c r="A1" s="113"/>
      <c r="B1" s="113"/>
      <c r="C1" s="113"/>
      <c r="D1" s="113"/>
      <c r="E1" s="113"/>
    </row>
    <row r="2" spans="1:13" ht="44.65" customHeight="1" x14ac:dyDescent="0.35">
      <c r="A2" s="119" t="s">
        <v>31</v>
      </c>
      <c r="B2" s="119"/>
      <c r="C2" s="119"/>
      <c r="D2" s="119"/>
      <c r="E2" s="119"/>
      <c r="F2" s="119"/>
      <c r="G2" s="119"/>
      <c r="H2" s="119"/>
    </row>
    <row r="3" spans="1:13" ht="44.65" customHeight="1" x14ac:dyDescent="0.35">
      <c r="A3" s="118" t="s">
        <v>32</v>
      </c>
      <c r="B3" s="118"/>
      <c r="C3" s="118"/>
      <c r="D3" s="118"/>
      <c r="E3" s="118"/>
      <c r="F3" s="118"/>
      <c r="G3" s="118"/>
      <c r="H3" s="118"/>
    </row>
    <row r="4" spans="1:13" ht="44.65" customHeight="1" x14ac:dyDescent="0.35">
      <c r="A4" s="43"/>
      <c r="B4" s="43" t="s">
        <v>27</v>
      </c>
      <c r="C4" s="124" t="s">
        <v>37</v>
      </c>
      <c r="D4" s="124"/>
      <c r="E4" s="124"/>
      <c r="F4" s="44" t="s">
        <v>28</v>
      </c>
      <c r="G4" s="44"/>
      <c r="H4" s="44"/>
    </row>
    <row r="5" spans="1:13" ht="17.25" customHeight="1" thickBot="1" x14ac:dyDescent="0.4">
      <c r="A5" s="46"/>
      <c r="B5" s="46"/>
      <c r="C5" s="46"/>
      <c r="D5" s="52"/>
      <c r="E5" s="52"/>
      <c r="F5" s="52"/>
      <c r="G5" s="53"/>
      <c r="H5" s="53"/>
      <c r="I5" s="45" t="s">
        <v>34</v>
      </c>
      <c r="J5" s="110" t="s">
        <v>33</v>
      </c>
      <c r="K5" s="110"/>
      <c r="L5" s="110"/>
    </row>
    <row r="6" spans="1:13" ht="17.25" customHeight="1" thickBot="1" x14ac:dyDescent="0.4">
      <c r="A6" s="47"/>
      <c r="B6" s="48" t="s">
        <v>5</v>
      </c>
      <c r="C6" s="48"/>
      <c r="D6" s="53"/>
      <c r="E6" s="53"/>
      <c r="F6" s="54" t="s">
        <v>5</v>
      </c>
      <c r="G6" s="53"/>
      <c r="H6" s="53"/>
      <c r="J6" s="110"/>
      <c r="K6" s="110"/>
      <c r="L6" s="110"/>
      <c r="M6" s="99"/>
    </row>
    <row r="7" spans="1:13" ht="17.25" customHeight="1" x14ac:dyDescent="0.35">
      <c r="A7" s="78" t="s">
        <v>6</v>
      </c>
      <c r="B7" s="79">
        <v>2021</v>
      </c>
      <c r="C7" s="79"/>
      <c r="D7" s="55"/>
      <c r="E7" s="53" t="s">
        <v>6</v>
      </c>
      <c r="F7" s="56">
        <v>2020</v>
      </c>
      <c r="G7" s="53"/>
      <c r="H7" s="53"/>
    </row>
    <row r="8" spans="1:13" ht="17.25" customHeight="1" x14ac:dyDescent="0.35">
      <c r="A8" s="80" t="s">
        <v>7</v>
      </c>
      <c r="B8" s="98">
        <v>0</v>
      </c>
      <c r="C8" s="79"/>
      <c r="D8" s="53"/>
      <c r="E8" s="57" t="s">
        <v>7</v>
      </c>
      <c r="F8" s="100">
        <f>B8</f>
        <v>0</v>
      </c>
      <c r="G8" s="53"/>
      <c r="H8" s="53"/>
    </row>
    <row r="9" spans="1:13" ht="17.25" customHeight="1" thickBot="1" x14ac:dyDescent="0.4">
      <c r="A9" s="80" t="s">
        <v>8</v>
      </c>
      <c r="B9" s="81">
        <f>B7-B8</f>
        <v>2021</v>
      </c>
      <c r="C9" s="79"/>
      <c r="D9" s="53"/>
      <c r="E9" s="55" t="s">
        <v>8</v>
      </c>
      <c r="F9" s="58">
        <f>SUM(F7-F8)</f>
        <v>2020</v>
      </c>
      <c r="G9" s="53"/>
      <c r="H9" s="53"/>
      <c r="J9" s="109" t="s">
        <v>38</v>
      </c>
      <c r="K9" s="109"/>
      <c r="L9" s="109"/>
      <c r="M9" s="109"/>
    </row>
    <row r="10" spans="1:13" ht="8.25" customHeight="1" x14ac:dyDescent="0.35">
      <c r="A10" s="78"/>
      <c r="B10" s="82"/>
      <c r="C10" s="82"/>
      <c r="D10" s="59"/>
      <c r="E10" s="53"/>
      <c r="F10" s="59"/>
      <c r="G10" s="53"/>
      <c r="H10" s="53"/>
      <c r="J10" s="109"/>
      <c r="K10" s="109"/>
      <c r="L10" s="109"/>
      <c r="M10" s="109"/>
    </row>
    <row r="11" spans="1:13" ht="17.25" customHeight="1" x14ac:dyDescent="0.35">
      <c r="A11" s="47" t="s">
        <v>9</v>
      </c>
      <c r="B11" s="48">
        <v>60</v>
      </c>
      <c r="C11" s="50" t="s">
        <v>5</v>
      </c>
      <c r="D11" s="59"/>
      <c r="E11" s="53" t="s">
        <v>9</v>
      </c>
      <c r="F11" s="59">
        <v>60</v>
      </c>
      <c r="G11" s="53"/>
      <c r="H11" s="53"/>
      <c r="J11" s="109"/>
      <c r="K11" s="109"/>
      <c r="L11" s="109"/>
      <c r="M11" s="109"/>
    </row>
    <row r="12" spans="1:13" ht="17.25" customHeight="1" x14ac:dyDescent="0.35">
      <c r="A12" s="47" t="s">
        <v>10</v>
      </c>
      <c r="B12" s="83">
        <f>B11 -B9</f>
        <v>-1961</v>
      </c>
      <c r="C12" s="50"/>
      <c r="D12" s="59"/>
      <c r="E12" s="53" t="s">
        <v>10</v>
      </c>
      <c r="F12" s="59">
        <f>SUM(F11-F9)</f>
        <v>-1960</v>
      </c>
      <c r="G12" s="53"/>
      <c r="H12" s="53"/>
      <c r="J12" s="109"/>
      <c r="K12" s="109"/>
      <c r="L12" s="109"/>
      <c r="M12" s="109"/>
    </row>
    <row r="13" spans="1:13" ht="18.75" customHeight="1" x14ac:dyDescent="0.35">
      <c r="A13" s="47"/>
      <c r="B13" s="47"/>
      <c r="C13" s="47"/>
      <c r="D13" s="53"/>
      <c r="E13" s="53"/>
      <c r="F13" s="53"/>
      <c r="G13" s="53"/>
      <c r="H13" s="53"/>
    </row>
    <row r="14" spans="1:13" ht="17.25" hidden="1" customHeight="1" x14ac:dyDescent="0.35">
      <c r="A14" s="47"/>
      <c r="B14" s="47"/>
      <c r="C14" s="47"/>
      <c r="D14" s="53"/>
      <c r="E14" s="53"/>
      <c r="F14" s="53"/>
      <c r="G14" s="53"/>
      <c r="H14" s="53"/>
    </row>
    <row r="15" spans="1:13" x14ac:dyDescent="0.35">
      <c r="A15" s="51" t="s">
        <v>11</v>
      </c>
      <c r="B15" s="47"/>
      <c r="C15" s="47"/>
      <c r="D15" s="53"/>
      <c r="E15" s="60" t="s">
        <v>20</v>
      </c>
      <c r="F15" s="61">
        <v>0.4</v>
      </c>
      <c r="G15" s="60" t="s">
        <v>21</v>
      </c>
      <c r="H15" s="60" t="s">
        <v>22</v>
      </c>
    </row>
    <row r="16" spans="1:13" ht="14.65" x14ac:dyDescent="0.35">
      <c r="A16" s="84" t="s">
        <v>12</v>
      </c>
      <c r="B16" s="101">
        <v>0</v>
      </c>
      <c r="C16" s="49" t="s">
        <v>24</v>
      </c>
      <c r="D16" s="53"/>
      <c r="E16" s="62"/>
      <c r="F16" s="63"/>
      <c r="G16" s="64"/>
      <c r="H16" s="64"/>
    </row>
    <row r="17" spans="1:8" ht="17.25" customHeight="1" x14ac:dyDescent="0.35">
      <c r="A17" s="114" t="s">
        <v>13</v>
      </c>
      <c r="B17" s="101">
        <f>B16+C17</f>
        <v>0</v>
      </c>
      <c r="C17" s="102">
        <v>0</v>
      </c>
      <c r="D17" s="53"/>
      <c r="E17" s="65" t="s">
        <v>23</v>
      </c>
      <c r="F17" s="66">
        <f>B16</f>
        <v>0</v>
      </c>
      <c r="G17" s="64" t="s">
        <v>21</v>
      </c>
      <c r="H17" s="64">
        <f>(F12*12-12)</f>
        <v>-23532</v>
      </c>
    </row>
    <row r="18" spans="1:8" ht="17.25" customHeight="1" x14ac:dyDescent="0.35">
      <c r="A18" s="115"/>
      <c r="B18" s="101">
        <f>B17+C17</f>
        <v>0</v>
      </c>
      <c r="C18" s="47"/>
      <c r="D18" s="53"/>
      <c r="E18" s="67"/>
      <c r="F18" s="68">
        <f>F17*F15</f>
        <v>0</v>
      </c>
      <c r="G18" s="59"/>
      <c r="H18" s="69">
        <f>F18*H17</f>
        <v>0</v>
      </c>
    </row>
    <row r="19" spans="1:8" ht="17.25" customHeight="1" thickBot="1" x14ac:dyDescent="0.4">
      <c r="A19" s="115"/>
      <c r="B19" s="101">
        <f>B18+C17</f>
        <v>0</v>
      </c>
      <c r="C19" s="47"/>
      <c r="D19" s="55"/>
      <c r="E19" s="117"/>
      <c r="F19" s="117"/>
      <c r="G19" s="70"/>
      <c r="H19" s="71"/>
    </row>
    <row r="20" spans="1:8" ht="17.25" customHeight="1" thickTop="1" x14ac:dyDescent="0.35">
      <c r="A20" s="116"/>
      <c r="B20" s="101">
        <f>B19+C17</f>
        <v>0</v>
      </c>
      <c r="C20" s="47"/>
      <c r="D20" s="53"/>
      <c r="E20" s="72"/>
      <c r="F20" s="72"/>
      <c r="G20" s="70"/>
      <c r="H20" s="73"/>
    </row>
    <row r="21" spans="1:8" ht="15" customHeight="1" thickBot="1" x14ac:dyDescent="0.4">
      <c r="A21" s="47" t="s">
        <v>14</v>
      </c>
      <c r="B21" s="85">
        <f>SUM(B16:B20)</f>
        <v>0</v>
      </c>
      <c r="C21" s="47" t="s">
        <v>15</v>
      </c>
      <c r="D21" s="53"/>
      <c r="E21" s="117"/>
      <c r="F21" s="117"/>
      <c r="G21" s="53"/>
      <c r="H21" s="74"/>
    </row>
    <row r="22" spans="1:8" ht="19.5" customHeight="1" thickTop="1" thickBot="1" x14ac:dyDescent="0.4">
      <c r="A22" s="47"/>
      <c r="B22" s="86"/>
      <c r="C22" s="47"/>
      <c r="D22" s="53"/>
      <c r="E22" s="53"/>
      <c r="F22" s="53"/>
      <c r="G22" s="53"/>
      <c r="H22" s="53"/>
    </row>
    <row r="23" spans="1:8" ht="21.75" customHeight="1" x14ac:dyDescent="0.35">
      <c r="A23" s="87" t="s">
        <v>16</v>
      </c>
      <c r="B23" s="88">
        <f>B21*12</f>
        <v>0</v>
      </c>
      <c r="C23" s="47"/>
      <c r="D23" s="53"/>
      <c r="E23" s="111" t="s">
        <v>29</v>
      </c>
      <c r="F23" s="111"/>
      <c r="G23" s="111"/>
      <c r="H23" s="77">
        <f>H18</f>
        <v>0</v>
      </c>
    </row>
    <row r="24" spans="1:8" ht="14.65" hidden="1" x14ac:dyDescent="0.35">
      <c r="A24" s="89"/>
      <c r="B24" s="90">
        <f>(B23)/(B12*12)</f>
        <v>0</v>
      </c>
      <c r="C24" s="47"/>
      <c r="D24" s="53"/>
      <c r="E24" s="75"/>
      <c r="F24" s="75"/>
      <c r="G24" s="75"/>
      <c r="H24" s="121">
        <f>(H23)/(F12*12)</f>
        <v>0</v>
      </c>
    </row>
    <row r="25" spans="1:8" ht="14.65" x14ac:dyDescent="0.35">
      <c r="A25" s="91" t="s">
        <v>19</v>
      </c>
      <c r="B25" s="92">
        <f>ROUNDUP(B24,0)</f>
        <v>0</v>
      </c>
      <c r="C25" s="47"/>
      <c r="D25" s="53"/>
      <c r="E25" s="112" t="s">
        <v>19</v>
      </c>
      <c r="F25" s="112"/>
      <c r="G25" s="112"/>
      <c r="H25" s="121">
        <f>ROUNDUP(H24,0)</f>
        <v>0</v>
      </c>
    </row>
    <row r="26" spans="1:8" ht="17.25" customHeight="1" x14ac:dyDescent="0.35">
      <c r="A26" s="93" t="s">
        <v>17</v>
      </c>
      <c r="B26" s="94">
        <f>B23*(1/100)</f>
        <v>0</v>
      </c>
      <c r="C26" s="47"/>
      <c r="D26" s="53"/>
      <c r="E26" s="75" t="s">
        <v>30</v>
      </c>
      <c r="F26" s="75"/>
      <c r="G26" s="75"/>
      <c r="H26" s="121">
        <f>H23*1%</f>
        <v>0</v>
      </c>
    </row>
    <row r="27" spans="1:8" s="42" customFormat="1" ht="17.25" customHeight="1" thickBot="1" x14ac:dyDescent="0.4">
      <c r="A27" s="95" t="s">
        <v>18</v>
      </c>
      <c r="B27" s="96">
        <f>SUM(B23-B26)</f>
        <v>0</v>
      </c>
      <c r="C27" s="97"/>
      <c r="D27" s="76"/>
      <c r="E27" s="111" t="s">
        <v>18</v>
      </c>
      <c r="F27" s="111"/>
      <c r="G27" s="111"/>
      <c r="H27" s="77">
        <f>H23-H26</f>
        <v>0</v>
      </c>
    </row>
  </sheetData>
  <mergeCells count="12">
    <mergeCell ref="A1:E1"/>
    <mergeCell ref="A17:A20"/>
    <mergeCell ref="E19:F19"/>
    <mergeCell ref="E21:F21"/>
    <mergeCell ref="A3:H3"/>
    <mergeCell ref="A2:H2"/>
    <mergeCell ref="C4:E4"/>
    <mergeCell ref="J5:L6"/>
    <mergeCell ref="E23:G23"/>
    <mergeCell ref="E25:G25"/>
    <mergeCell ref="E27:G27"/>
    <mergeCell ref="J9:M12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10" workbookViewId="0">
      <selection activeCell="J22" sqref="J22"/>
    </sheetView>
  </sheetViews>
  <sheetFormatPr defaultRowHeight="13.15" x14ac:dyDescent="0.35"/>
  <cols>
    <col min="1" max="1" width="25" style="41" customWidth="1"/>
    <col min="2" max="2" width="16.73046875" style="41" customWidth="1"/>
    <col min="3" max="3" width="19.3984375" style="41" customWidth="1"/>
    <col min="4" max="4" width="8.3984375" style="41" customWidth="1"/>
    <col min="5" max="5" width="19.86328125" style="41" customWidth="1"/>
    <col min="6" max="6" width="11.3984375" style="41" customWidth="1"/>
    <col min="7" max="7" width="3.265625" style="41" customWidth="1"/>
    <col min="8" max="8" width="20" style="41" customWidth="1"/>
    <col min="9" max="222" width="9.06640625" style="41"/>
    <col min="223" max="223" width="7.265625" style="41" customWidth="1"/>
    <col min="224" max="224" width="25" style="41" customWidth="1"/>
    <col min="225" max="226" width="16.73046875" style="41" customWidth="1"/>
    <col min="227" max="227" width="8.3984375" style="41" customWidth="1"/>
    <col min="228" max="228" width="19.86328125" style="41" customWidth="1"/>
    <col min="229" max="229" width="11.3984375" style="41" customWidth="1"/>
    <col min="230" max="230" width="3.265625" style="41" customWidth="1"/>
    <col min="231" max="231" width="16.59765625" style="41" customWidth="1"/>
    <col min="232" max="232" width="4.86328125" style="41" customWidth="1"/>
    <col min="233" max="233" width="6.1328125" style="41" customWidth="1"/>
    <col min="234" max="478" width="9.06640625" style="41"/>
    <col min="479" max="479" width="7.265625" style="41" customWidth="1"/>
    <col min="480" max="480" width="25" style="41" customWidth="1"/>
    <col min="481" max="482" width="16.73046875" style="41" customWidth="1"/>
    <col min="483" max="483" width="8.3984375" style="41" customWidth="1"/>
    <col min="484" max="484" width="19.86328125" style="41" customWidth="1"/>
    <col min="485" max="485" width="11.3984375" style="41" customWidth="1"/>
    <col min="486" max="486" width="3.265625" style="41" customWidth="1"/>
    <col min="487" max="487" width="16.59765625" style="41" customWidth="1"/>
    <col min="488" max="488" width="4.86328125" style="41" customWidth="1"/>
    <col min="489" max="489" width="6.1328125" style="41" customWidth="1"/>
    <col min="490" max="734" width="9.06640625" style="41"/>
    <col min="735" max="735" width="7.265625" style="41" customWidth="1"/>
    <col min="736" max="736" width="25" style="41" customWidth="1"/>
    <col min="737" max="738" width="16.73046875" style="41" customWidth="1"/>
    <col min="739" max="739" width="8.3984375" style="41" customWidth="1"/>
    <col min="740" max="740" width="19.86328125" style="41" customWidth="1"/>
    <col min="741" max="741" width="11.3984375" style="41" customWidth="1"/>
    <col min="742" max="742" width="3.265625" style="41" customWidth="1"/>
    <col min="743" max="743" width="16.59765625" style="41" customWidth="1"/>
    <col min="744" max="744" width="4.86328125" style="41" customWidth="1"/>
    <col min="745" max="745" width="6.1328125" style="41" customWidth="1"/>
    <col min="746" max="990" width="9.06640625" style="41"/>
    <col min="991" max="991" width="7.265625" style="41" customWidth="1"/>
    <col min="992" max="992" width="25" style="41" customWidth="1"/>
    <col min="993" max="994" width="16.73046875" style="41" customWidth="1"/>
    <col min="995" max="995" width="8.3984375" style="41" customWidth="1"/>
    <col min="996" max="996" width="19.86328125" style="41" customWidth="1"/>
    <col min="997" max="997" width="11.3984375" style="41" customWidth="1"/>
    <col min="998" max="998" width="3.265625" style="41" customWidth="1"/>
    <col min="999" max="999" width="16.59765625" style="41" customWidth="1"/>
    <col min="1000" max="1000" width="4.86328125" style="41" customWidth="1"/>
    <col min="1001" max="1001" width="6.1328125" style="41" customWidth="1"/>
    <col min="1002" max="1246" width="9.06640625" style="41"/>
    <col min="1247" max="1247" width="7.265625" style="41" customWidth="1"/>
    <col min="1248" max="1248" width="25" style="41" customWidth="1"/>
    <col min="1249" max="1250" width="16.73046875" style="41" customWidth="1"/>
    <col min="1251" max="1251" width="8.3984375" style="41" customWidth="1"/>
    <col min="1252" max="1252" width="19.86328125" style="41" customWidth="1"/>
    <col min="1253" max="1253" width="11.3984375" style="41" customWidth="1"/>
    <col min="1254" max="1254" width="3.265625" style="41" customWidth="1"/>
    <col min="1255" max="1255" width="16.59765625" style="41" customWidth="1"/>
    <col min="1256" max="1256" width="4.86328125" style="41" customWidth="1"/>
    <col min="1257" max="1257" width="6.1328125" style="41" customWidth="1"/>
    <col min="1258" max="1502" width="9.06640625" style="41"/>
    <col min="1503" max="1503" width="7.265625" style="41" customWidth="1"/>
    <col min="1504" max="1504" width="25" style="41" customWidth="1"/>
    <col min="1505" max="1506" width="16.73046875" style="41" customWidth="1"/>
    <col min="1507" max="1507" width="8.3984375" style="41" customWidth="1"/>
    <col min="1508" max="1508" width="19.86328125" style="41" customWidth="1"/>
    <col min="1509" max="1509" width="11.3984375" style="41" customWidth="1"/>
    <col min="1510" max="1510" width="3.265625" style="41" customWidth="1"/>
    <col min="1511" max="1511" width="16.59765625" style="41" customWidth="1"/>
    <col min="1512" max="1512" width="4.86328125" style="41" customWidth="1"/>
    <col min="1513" max="1513" width="6.1328125" style="41" customWidth="1"/>
    <col min="1514" max="1758" width="9.06640625" style="41"/>
    <col min="1759" max="1759" width="7.265625" style="41" customWidth="1"/>
    <col min="1760" max="1760" width="25" style="41" customWidth="1"/>
    <col min="1761" max="1762" width="16.73046875" style="41" customWidth="1"/>
    <col min="1763" max="1763" width="8.3984375" style="41" customWidth="1"/>
    <col min="1764" max="1764" width="19.86328125" style="41" customWidth="1"/>
    <col min="1765" max="1765" width="11.3984375" style="41" customWidth="1"/>
    <col min="1766" max="1766" width="3.265625" style="41" customWidth="1"/>
    <col min="1767" max="1767" width="16.59765625" style="41" customWidth="1"/>
    <col min="1768" max="1768" width="4.86328125" style="41" customWidth="1"/>
    <col min="1769" max="1769" width="6.1328125" style="41" customWidth="1"/>
    <col min="1770" max="2014" width="9.06640625" style="41"/>
    <col min="2015" max="2015" width="7.265625" style="41" customWidth="1"/>
    <col min="2016" max="2016" width="25" style="41" customWidth="1"/>
    <col min="2017" max="2018" width="16.73046875" style="41" customWidth="1"/>
    <col min="2019" max="2019" width="8.3984375" style="41" customWidth="1"/>
    <col min="2020" max="2020" width="19.86328125" style="41" customWidth="1"/>
    <col min="2021" max="2021" width="11.3984375" style="41" customWidth="1"/>
    <col min="2022" max="2022" width="3.265625" style="41" customWidth="1"/>
    <col min="2023" max="2023" width="16.59765625" style="41" customWidth="1"/>
    <col min="2024" max="2024" width="4.86328125" style="41" customWidth="1"/>
    <col min="2025" max="2025" width="6.1328125" style="41" customWidth="1"/>
    <col min="2026" max="2270" width="9.06640625" style="41"/>
    <col min="2271" max="2271" width="7.265625" style="41" customWidth="1"/>
    <col min="2272" max="2272" width="25" style="41" customWidth="1"/>
    <col min="2273" max="2274" width="16.73046875" style="41" customWidth="1"/>
    <col min="2275" max="2275" width="8.3984375" style="41" customWidth="1"/>
    <col min="2276" max="2276" width="19.86328125" style="41" customWidth="1"/>
    <col min="2277" max="2277" width="11.3984375" style="41" customWidth="1"/>
    <col min="2278" max="2278" width="3.265625" style="41" customWidth="1"/>
    <col min="2279" max="2279" width="16.59765625" style="41" customWidth="1"/>
    <col min="2280" max="2280" width="4.86328125" style="41" customWidth="1"/>
    <col min="2281" max="2281" width="6.1328125" style="41" customWidth="1"/>
    <col min="2282" max="2526" width="9.06640625" style="41"/>
    <col min="2527" max="2527" width="7.265625" style="41" customWidth="1"/>
    <col min="2528" max="2528" width="25" style="41" customWidth="1"/>
    <col min="2529" max="2530" width="16.73046875" style="41" customWidth="1"/>
    <col min="2531" max="2531" width="8.3984375" style="41" customWidth="1"/>
    <col min="2532" max="2532" width="19.86328125" style="41" customWidth="1"/>
    <col min="2533" max="2533" width="11.3984375" style="41" customWidth="1"/>
    <col min="2534" max="2534" width="3.265625" style="41" customWidth="1"/>
    <col min="2535" max="2535" width="16.59765625" style="41" customWidth="1"/>
    <col min="2536" max="2536" width="4.86328125" style="41" customWidth="1"/>
    <col min="2537" max="2537" width="6.1328125" style="41" customWidth="1"/>
    <col min="2538" max="2782" width="9.06640625" style="41"/>
    <col min="2783" max="2783" width="7.265625" style="41" customWidth="1"/>
    <col min="2784" max="2784" width="25" style="41" customWidth="1"/>
    <col min="2785" max="2786" width="16.73046875" style="41" customWidth="1"/>
    <col min="2787" max="2787" width="8.3984375" style="41" customWidth="1"/>
    <col min="2788" max="2788" width="19.86328125" style="41" customWidth="1"/>
    <col min="2789" max="2789" width="11.3984375" style="41" customWidth="1"/>
    <col min="2790" max="2790" width="3.265625" style="41" customWidth="1"/>
    <col min="2791" max="2791" width="16.59765625" style="41" customWidth="1"/>
    <col min="2792" max="2792" width="4.86328125" style="41" customWidth="1"/>
    <col min="2793" max="2793" width="6.1328125" style="41" customWidth="1"/>
    <col min="2794" max="3038" width="9.06640625" style="41"/>
    <col min="3039" max="3039" width="7.265625" style="41" customWidth="1"/>
    <col min="3040" max="3040" width="25" style="41" customWidth="1"/>
    <col min="3041" max="3042" width="16.73046875" style="41" customWidth="1"/>
    <col min="3043" max="3043" width="8.3984375" style="41" customWidth="1"/>
    <col min="3044" max="3044" width="19.86328125" style="41" customWidth="1"/>
    <col min="3045" max="3045" width="11.3984375" style="41" customWidth="1"/>
    <col min="3046" max="3046" width="3.265625" style="41" customWidth="1"/>
    <col min="3047" max="3047" width="16.59765625" style="41" customWidth="1"/>
    <col min="3048" max="3048" width="4.86328125" style="41" customWidth="1"/>
    <col min="3049" max="3049" width="6.1328125" style="41" customWidth="1"/>
    <col min="3050" max="3294" width="9.06640625" style="41"/>
    <col min="3295" max="3295" width="7.265625" style="41" customWidth="1"/>
    <col min="3296" max="3296" width="25" style="41" customWidth="1"/>
    <col min="3297" max="3298" width="16.73046875" style="41" customWidth="1"/>
    <col min="3299" max="3299" width="8.3984375" style="41" customWidth="1"/>
    <col min="3300" max="3300" width="19.86328125" style="41" customWidth="1"/>
    <col min="3301" max="3301" width="11.3984375" style="41" customWidth="1"/>
    <col min="3302" max="3302" width="3.265625" style="41" customWidth="1"/>
    <col min="3303" max="3303" width="16.59765625" style="41" customWidth="1"/>
    <col min="3304" max="3304" width="4.86328125" style="41" customWidth="1"/>
    <col min="3305" max="3305" width="6.1328125" style="41" customWidth="1"/>
    <col min="3306" max="3550" width="9.06640625" style="41"/>
    <col min="3551" max="3551" width="7.265625" style="41" customWidth="1"/>
    <col min="3552" max="3552" width="25" style="41" customWidth="1"/>
    <col min="3553" max="3554" width="16.73046875" style="41" customWidth="1"/>
    <col min="3555" max="3555" width="8.3984375" style="41" customWidth="1"/>
    <col min="3556" max="3556" width="19.86328125" style="41" customWidth="1"/>
    <col min="3557" max="3557" width="11.3984375" style="41" customWidth="1"/>
    <col min="3558" max="3558" width="3.265625" style="41" customWidth="1"/>
    <col min="3559" max="3559" width="16.59765625" style="41" customWidth="1"/>
    <col min="3560" max="3560" width="4.86328125" style="41" customWidth="1"/>
    <col min="3561" max="3561" width="6.1328125" style="41" customWidth="1"/>
    <col min="3562" max="3806" width="9.06640625" style="41"/>
    <col min="3807" max="3807" width="7.265625" style="41" customWidth="1"/>
    <col min="3808" max="3808" width="25" style="41" customWidth="1"/>
    <col min="3809" max="3810" width="16.73046875" style="41" customWidth="1"/>
    <col min="3811" max="3811" width="8.3984375" style="41" customWidth="1"/>
    <col min="3812" max="3812" width="19.86328125" style="41" customWidth="1"/>
    <col min="3813" max="3813" width="11.3984375" style="41" customWidth="1"/>
    <col min="3814" max="3814" width="3.265625" style="41" customWidth="1"/>
    <col min="3815" max="3815" width="16.59765625" style="41" customWidth="1"/>
    <col min="3816" max="3816" width="4.86328125" style="41" customWidth="1"/>
    <col min="3817" max="3817" width="6.1328125" style="41" customWidth="1"/>
    <col min="3818" max="4062" width="9.06640625" style="41"/>
    <col min="4063" max="4063" width="7.265625" style="41" customWidth="1"/>
    <col min="4064" max="4064" width="25" style="41" customWidth="1"/>
    <col min="4065" max="4066" width="16.73046875" style="41" customWidth="1"/>
    <col min="4067" max="4067" width="8.3984375" style="41" customWidth="1"/>
    <col min="4068" max="4068" width="19.86328125" style="41" customWidth="1"/>
    <col min="4069" max="4069" width="11.3984375" style="41" customWidth="1"/>
    <col min="4070" max="4070" width="3.265625" style="41" customWidth="1"/>
    <col min="4071" max="4071" width="16.59765625" style="41" customWidth="1"/>
    <col min="4072" max="4072" width="4.86328125" style="41" customWidth="1"/>
    <col min="4073" max="4073" width="6.1328125" style="41" customWidth="1"/>
    <col min="4074" max="4318" width="9.06640625" style="41"/>
    <col min="4319" max="4319" width="7.265625" style="41" customWidth="1"/>
    <col min="4320" max="4320" width="25" style="41" customWidth="1"/>
    <col min="4321" max="4322" width="16.73046875" style="41" customWidth="1"/>
    <col min="4323" max="4323" width="8.3984375" style="41" customWidth="1"/>
    <col min="4324" max="4324" width="19.86328125" style="41" customWidth="1"/>
    <col min="4325" max="4325" width="11.3984375" style="41" customWidth="1"/>
    <col min="4326" max="4326" width="3.265625" style="41" customWidth="1"/>
    <col min="4327" max="4327" width="16.59765625" style="41" customWidth="1"/>
    <col min="4328" max="4328" width="4.86328125" style="41" customWidth="1"/>
    <col min="4329" max="4329" width="6.1328125" style="41" customWidth="1"/>
    <col min="4330" max="4574" width="9.06640625" style="41"/>
    <col min="4575" max="4575" width="7.265625" style="41" customWidth="1"/>
    <col min="4576" max="4576" width="25" style="41" customWidth="1"/>
    <col min="4577" max="4578" width="16.73046875" style="41" customWidth="1"/>
    <col min="4579" max="4579" width="8.3984375" style="41" customWidth="1"/>
    <col min="4580" max="4580" width="19.86328125" style="41" customWidth="1"/>
    <col min="4581" max="4581" width="11.3984375" style="41" customWidth="1"/>
    <col min="4582" max="4582" width="3.265625" style="41" customWidth="1"/>
    <col min="4583" max="4583" width="16.59765625" style="41" customWidth="1"/>
    <col min="4584" max="4584" width="4.86328125" style="41" customWidth="1"/>
    <col min="4585" max="4585" width="6.1328125" style="41" customWidth="1"/>
    <col min="4586" max="4830" width="9.06640625" style="41"/>
    <col min="4831" max="4831" width="7.265625" style="41" customWidth="1"/>
    <col min="4832" max="4832" width="25" style="41" customWidth="1"/>
    <col min="4833" max="4834" width="16.73046875" style="41" customWidth="1"/>
    <col min="4835" max="4835" width="8.3984375" style="41" customWidth="1"/>
    <col min="4836" max="4836" width="19.86328125" style="41" customWidth="1"/>
    <col min="4837" max="4837" width="11.3984375" style="41" customWidth="1"/>
    <col min="4838" max="4838" width="3.265625" style="41" customWidth="1"/>
    <col min="4839" max="4839" width="16.59765625" style="41" customWidth="1"/>
    <col min="4840" max="4840" width="4.86328125" style="41" customWidth="1"/>
    <col min="4841" max="4841" width="6.1328125" style="41" customWidth="1"/>
    <col min="4842" max="5086" width="9.06640625" style="41"/>
    <col min="5087" max="5087" width="7.265625" style="41" customWidth="1"/>
    <col min="5088" max="5088" width="25" style="41" customWidth="1"/>
    <col min="5089" max="5090" width="16.73046875" style="41" customWidth="1"/>
    <col min="5091" max="5091" width="8.3984375" style="41" customWidth="1"/>
    <col min="5092" max="5092" width="19.86328125" style="41" customWidth="1"/>
    <col min="5093" max="5093" width="11.3984375" style="41" customWidth="1"/>
    <col min="5094" max="5094" width="3.265625" style="41" customWidth="1"/>
    <col min="5095" max="5095" width="16.59765625" style="41" customWidth="1"/>
    <col min="5096" max="5096" width="4.86328125" style="41" customWidth="1"/>
    <col min="5097" max="5097" width="6.1328125" style="41" customWidth="1"/>
    <col min="5098" max="5342" width="9.06640625" style="41"/>
    <col min="5343" max="5343" width="7.265625" style="41" customWidth="1"/>
    <col min="5344" max="5344" width="25" style="41" customWidth="1"/>
    <col min="5345" max="5346" width="16.73046875" style="41" customWidth="1"/>
    <col min="5347" max="5347" width="8.3984375" style="41" customWidth="1"/>
    <col min="5348" max="5348" width="19.86328125" style="41" customWidth="1"/>
    <col min="5349" max="5349" width="11.3984375" style="41" customWidth="1"/>
    <col min="5350" max="5350" width="3.265625" style="41" customWidth="1"/>
    <col min="5351" max="5351" width="16.59765625" style="41" customWidth="1"/>
    <col min="5352" max="5352" width="4.86328125" style="41" customWidth="1"/>
    <col min="5353" max="5353" width="6.1328125" style="41" customWidth="1"/>
    <col min="5354" max="5598" width="9.06640625" style="41"/>
    <col min="5599" max="5599" width="7.265625" style="41" customWidth="1"/>
    <col min="5600" max="5600" width="25" style="41" customWidth="1"/>
    <col min="5601" max="5602" width="16.73046875" style="41" customWidth="1"/>
    <col min="5603" max="5603" width="8.3984375" style="41" customWidth="1"/>
    <col min="5604" max="5604" width="19.86328125" style="41" customWidth="1"/>
    <col min="5605" max="5605" width="11.3984375" style="41" customWidth="1"/>
    <col min="5606" max="5606" width="3.265625" style="41" customWidth="1"/>
    <col min="5607" max="5607" width="16.59765625" style="41" customWidth="1"/>
    <col min="5608" max="5608" width="4.86328125" style="41" customWidth="1"/>
    <col min="5609" max="5609" width="6.1328125" style="41" customWidth="1"/>
    <col min="5610" max="5854" width="9.06640625" style="41"/>
    <col min="5855" max="5855" width="7.265625" style="41" customWidth="1"/>
    <col min="5856" max="5856" width="25" style="41" customWidth="1"/>
    <col min="5857" max="5858" width="16.73046875" style="41" customWidth="1"/>
    <col min="5859" max="5859" width="8.3984375" style="41" customWidth="1"/>
    <col min="5860" max="5860" width="19.86328125" style="41" customWidth="1"/>
    <col min="5861" max="5861" width="11.3984375" style="41" customWidth="1"/>
    <col min="5862" max="5862" width="3.265625" style="41" customWidth="1"/>
    <col min="5863" max="5863" width="16.59765625" style="41" customWidth="1"/>
    <col min="5864" max="5864" width="4.86328125" style="41" customWidth="1"/>
    <col min="5865" max="5865" width="6.1328125" style="41" customWidth="1"/>
    <col min="5866" max="6110" width="9.06640625" style="41"/>
    <col min="6111" max="6111" width="7.265625" style="41" customWidth="1"/>
    <col min="6112" max="6112" width="25" style="41" customWidth="1"/>
    <col min="6113" max="6114" width="16.73046875" style="41" customWidth="1"/>
    <col min="6115" max="6115" width="8.3984375" style="41" customWidth="1"/>
    <col min="6116" max="6116" width="19.86328125" style="41" customWidth="1"/>
    <col min="6117" max="6117" width="11.3984375" style="41" customWidth="1"/>
    <col min="6118" max="6118" width="3.265625" style="41" customWidth="1"/>
    <col min="6119" max="6119" width="16.59765625" style="41" customWidth="1"/>
    <col min="6120" max="6120" width="4.86328125" style="41" customWidth="1"/>
    <col min="6121" max="6121" width="6.1328125" style="41" customWidth="1"/>
    <col min="6122" max="6366" width="9.06640625" style="41"/>
    <col min="6367" max="6367" width="7.265625" style="41" customWidth="1"/>
    <col min="6368" max="6368" width="25" style="41" customWidth="1"/>
    <col min="6369" max="6370" width="16.73046875" style="41" customWidth="1"/>
    <col min="6371" max="6371" width="8.3984375" style="41" customWidth="1"/>
    <col min="6372" max="6372" width="19.86328125" style="41" customWidth="1"/>
    <col min="6373" max="6373" width="11.3984375" style="41" customWidth="1"/>
    <col min="6374" max="6374" width="3.265625" style="41" customWidth="1"/>
    <col min="6375" max="6375" width="16.59765625" style="41" customWidth="1"/>
    <col min="6376" max="6376" width="4.86328125" style="41" customWidth="1"/>
    <col min="6377" max="6377" width="6.1328125" style="41" customWidth="1"/>
    <col min="6378" max="6622" width="9.06640625" style="41"/>
    <col min="6623" max="6623" width="7.265625" style="41" customWidth="1"/>
    <col min="6624" max="6624" width="25" style="41" customWidth="1"/>
    <col min="6625" max="6626" width="16.73046875" style="41" customWidth="1"/>
    <col min="6627" max="6627" width="8.3984375" style="41" customWidth="1"/>
    <col min="6628" max="6628" width="19.86328125" style="41" customWidth="1"/>
    <col min="6629" max="6629" width="11.3984375" style="41" customWidth="1"/>
    <col min="6630" max="6630" width="3.265625" style="41" customWidth="1"/>
    <col min="6631" max="6631" width="16.59765625" style="41" customWidth="1"/>
    <col min="6632" max="6632" width="4.86328125" style="41" customWidth="1"/>
    <col min="6633" max="6633" width="6.1328125" style="41" customWidth="1"/>
    <col min="6634" max="6878" width="9.06640625" style="41"/>
    <col min="6879" max="6879" width="7.265625" style="41" customWidth="1"/>
    <col min="6880" max="6880" width="25" style="41" customWidth="1"/>
    <col min="6881" max="6882" width="16.73046875" style="41" customWidth="1"/>
    <col min="6883" max="6883" width="8.3984375" style="41" customWidth="1"/>
    <col min="6884" max="6884" width="19.86328125" style="41" customWidth="1"/>
    <col min="6885" max="6885" width="11.3984375" style="41" customWidth="1"/>
    <col min="6886" max="6886" width="3.265625" style="41" customWidth="1"/>
    <col min="6887" max="6887" width="16.59765625" style="41" customWidth="1"/>
    <col min="6888" max="6888" width="4.86328125" style="41" customWidth="1"/>
    <col min="6889" max="6889" width="6.1328125" style="41" customWidth="1"/>
    <col min="6890" max="7134" width="9.06640625" style="41"/>
    <col min="7135" max="7135" width="7.265625" style="41" customWidth="1"/>
    <col min="7136" max="7136" width="25" style="41" customWidth="1"/>
    <col min="7137" max="7138" width="16.73046875" style="41" customWidth="1"/>
    <col min="7139" max="7139" width="8.3984375" style="41" customWidth="1"/>
    <col min="7140" max="7140" width="19.86328125" style="41" customWidth="1"/>
    <col min="7141" max="7141" width="11.3984375" style="41" customWidth="1"/>
    <col min="7142" max="7142" width="3.265625" style="41" customWidth="1"/>
    <col min="7143" max="7143" width="16.59765625" style="41" customWidth="1"/>
    <col min="7144" max="7144" width="4.86328125" style="41" customWidth="1"/>
    <col min="7145" max="7145" width="6.1328125" style="41" customWidth="1"/>
    <col min="7146" max="7390" width="9.06640625" style="41"/>
    <col min="7391" max="7391" width="7.265625" style="41" customWidth="1"/>
    <col min="7392" max="7392" width="25" style="41" customWidth="1"/>
    <col min="7393" max="7394" width="16.73046875" style="41" customWidth="1"/>
    <col min="7395" max="7395" width="8.3984375" style="41" customWidth="1"/>
    <col min="7396" max="7396" width="19.86328125" style="41" customWidth="1"/>
    <col min="7397" max="7397" width="11.3984375" style="41" customWidth="1"/>
    <col min="7398" max="7398" width="3.265625" style="41" customWidth="1"/>
    <col min="7399" max="7399" width="16.59765625" style="41" customWidth="1"/>
    <col min="7400" max="7400" width="4.86328125" style="41" customWidth="1"/>
    <col min="7401" max="7401" width="6.1328125" style="41" customWidth="1"/>
    <col min="7402" max="7646" width="9.06640625" style="41"/>
    <col min="7647" max="7647" width="7.265625" style="41" customWidth="1"/>
    <col min="7648" max="7648" width="25" style="41" customWidth="1"/>
    <col min="7649" max="7650" width="16.73046875" style="41" customWidth="1"/>
    <col min="7651" max="7651" width="8.3984375" style="41" customWidth="1"/>
    <col min="7652" max="7652" width="19.86328125" style="41" customWidth="1"/>
    <col min="7653" max="7653" width="11.3984375" style="41" customWidth="1"/>
    <col min="7654" max="7654" width="3.265625" style="41" customWidth="1"/>
    <col min="7655" max="7655" width="16.59765625" style="41" customWidth="1"/>
    <col min="7656" max="7656" width="4.86328125" style="41" customWidth="1"/>
    <col min="7657" max="7657" width="6.1328125" style="41" customWidth="1"/>
    <col min="7658" max="7902" width="9.06640625" style="41"/>
    <col min="7903" max="7903" width="7.265625" style="41" customWidth="1"/>
    <col min="7904" max="7904" width="25" style="41" customWidth="1"/>
    <col min="7905" max="7906" width="16.73046875" style="41" customWidth="1"/>
    <col min="7907" max="7907" width="8.3984375" style="41" customWidth="1"/>
    <col min="7908" max="7908" width="19.86328125" style="41" customWidth="1"/>
    <col min="7909" max="7909" width="11.3984375" style="41" customWidth="1"/>
    <col min="7910" max="7910" width="3.265625" style="41" customWidth="1"/>
    <col min="7911" max="7911" width="16.59765625" style="41" customWidth="1"/>
    <col min="7912" max="7912" width="4.86328125" style="41" customWidth="1"/>
    <col min="7913" max="7913" width="6.1328125" style="41" customWidth="1"/>
    <col min="7914" max="8158" width="9.06640625" style="41"/>
    <col min="8159" max="8159" width="7.265625" style="41" customWidth="1"/>
    <col min="8160" max="8160" width="25" style="41" customWidth="1"/>
    <col min="8161" max="8162" width="16.73046875" style="41" customWidth="1"/>
    <col min="8163" max="8163" width="8.3984375" style="41" customWidth="1"/>
    <col min="8164" max="8164" width="19.86328125" style="41" customWidth="1"/>
    <col min="8165" max="8165" width="11.3984375" style="41" customWidth="1"/>
    <col min="8166" max="8166" width="3.265625" style="41" customWidth="1"/>
    <col min="8167" max="8167" width="16.59765625" style="41" customWidth="1"/>
    <col min="8168" max="8168" width="4.86328125" style="41" customWidth="1"/>
    <col min="8169" max="8169" width="6.1328125" style="41" customWidth="1"/>
    <col min="8170" max="8414" width="9.06640625" style="41"/>
    <col min="8415" max="8415" width="7.265625" style="41" customWidth="1"/>
    <col min="8416" max="8416" width="25" style="41" customWidth="1"/>
    <col min="8417" max="8418" width="16.73046875" style="41" customWidth="1"/>
    <col min="8419" max="8419" width="8.3984375" style="41" customWidth="1"/>
    <col min="8420" max="8420" width="19.86328125" style="41" customWidth="1"/>
    <col min="8421" max="8421" width="11.3984375" style="41" customWidth="1"/>
    <col min="8422" max="8422" width="3.265625" style="41" customWidth="1"/>
    <col min="8423" max="8423" width="16.59765625" style="41" customWidth="1"/>
    <col min="8424" max="8424" width="4.86328125" style="41" customWidth="1"/>
    <col min="8425" max="8425" width="6.1328125" style="41" customWidth="1"/>
    <col min="8426" max="8670" width="9.06640625" style="41"/>
    <col min="8671" max="8671" width="7.265625" style="41" customWidth="1"/>
    <col min="8672" max="8672" width="25" style="41" customWidth="1"/>
    <col min="8673" max="8674" width="16.73046875" style="41" customWidth="1"/>
    <col min="8675" max="8675" width="8.3984375" style="41" customWidth="1"/>
    <col min="8676" max="8676" width="19.86328125" style="41" customWidth="1"/>
    <col min="8677" max="8677" width="11.3984375" style="41" customWidth="1"/>
    <col min="8678" max="8678" width="3.265625" style="41" customWidth="1"/>
    <col min="8679" max="8679" width="16.59765625" style="41" customWidth="1"/>
    <col min="8680" max="8680" width="4.86328125" style="41" customWidth="1"/>
    <col min="8681" max="8681" width="6.1328125" style="41" customWidth="1"/>
    <col min="8682" max="8926" width="9.06640625" style="41"/>
    <col min="8927" max="8927" width="7.265625" style="41" customWidth="1"/>
    <col min="8928" max="8928" width="25" style="41" customWidth="1"/>
    <col min="8929" max="8930" width="16.73046875" style="41" customWidth="1"/>
    <col min="8931" max="8931" width="8.3984375" style="41" customWidth="1"/>
    <col min="8932" max="8932" width="19.86328125" style="41" customWidth="1"/>
    <col min="8933" max="8933" width="11.3984375" style="41" customWidth="1"/>
    <col min="8934" max="8934" width="3.265625" style="41" customWidth="1"/>
    <col min="8935" max="8935" width="16.59765625" style="41" customWidth="1"/>
    <col min="8936" max="8936" width="4.86328125" style="41" customWidth="1"/>
    <col min="8937" max="8937" width="6.1328125" style="41" customWidth="1"/>
    <col min="8938" max="9182" width="9.06640625" style="41"/>
    <col min="9183" max="9183" width="7.265625" style="41" customWidth="1"/>
    <col min="9184" max="9184" width="25" style="41" customWidth="1"/>
    <col min="9185" max="9186" width="16.73046875" style="41" customWidth="1"/>
    <col min="9187" max="9187" width="8.3984375" style="41" customWidth="1"/>
    <col min="9188" max="9188" width="19.86328125" style="41" customWidth="1"/>
    <col min="9189" max="9189" width="11.3984375" style="41" customWidth="1"/>
    <col min="9190" max="9190" width="3.265625" style="41" customWidth="1"/>
    <col min="9191" max="9191" width="16.59765625" style="41" customWidth="1"/>
    <col min="9192" max="9192" width="4.86328125" style="41" customWidth="1"/>
    <col min="9193" max="9193" width="6.1328125" style="41" customWidth="1"/>
    <col min="9194" max="9438" width="9.06640625" style="41"/>
    <col min="9439" max="9439" width="7.265625" style="41" customWidth="1"/>
    <col min="9440" max="9440" width="25" style="41" customWidth="1"/>
    <col min="9441" max="9442" width="16.73046875" style="41" customWidth="1"/>
    <col min="9443" max="9443" width="8.3984375" style="41" customWidth="1"/>
    <col min="9444" max="9444" width="19.86328125" style="41" customWidth="1"/>
    <col min="9445" max="9445" width="11.3984375" style="41" customWidth="1"/>
    <col min="9446" max="9446" width="3.265625" style="41" customWidth="1"/>
    <col min="9447" max="9447" width="16.59765625" style="41" customWidth="1"/>
    <col min="9448" max="9448" width="4.86328125" style="41" customWidth="1"/>
    <col min="9449" max="9449" width="6.1328125" style="41" customWidth="1"/>
    <col min="9450" max="9694" width="9.06640625" style="41"/>
    <col min="9695" max="9695" width="7.265625" style="41" customWidth="1"/>
    <col min="9696" max="9696" width="25" style="41" customWidth="1"/>
    <col min="9697" max="9698" width="16.73046875" style="41" customWidth="1"/>
    <col min="9699" max="9699" width="8.3984375" style="41" customWidth="1"/>
    <col min="9700" max="9700" width="19.86328125" style="41" customWidth="1"/>
    <col min="9701" max="9701" width="11.3984375" style="41" customWidth="1"/>
    <col min="9702" max="9702" width="3.265625" style="41" customWidth="1"/>
    <col min="9703" max="9703" width="16.59765625" style="41" customWidth="1"/>
    <col min="9704" max="9704" width="4.86328125" style="41" customWidth="1"/>
    <col min="9705" max="9705" width="6.1328125" style="41" customWidth="1"/>
    <col min="9706" max="9950" width="9.06640625" style="41"/>
    <col min="9951" max="9951" width="7.265625" style="41" customWidth="1"/>
    <col min="9952" max="9952" width="25" style="41" customWidth="1"/>
    <col min="9953" max="9954" width="16.73046875" style="41" customWidth="1"/>
    <col min="9955" max="9955" width="8.3984375" style="41" customWidth="1"/>
    <col min="9956" max="9956" width="19.86328125" style="41" customWidth="1"/>
    <col min="9957" max="9957" width="11.3984375" style="41" customWidth="1"/>
    <col min="9958" max="9958" width="3.265625" style="41" customWidth="1"/>
    <col min="9959" max="9959" width="16.59765625" style="41" customWidth="1"/>
    <col min="9960" max="9960" width="4.86328125" style="41" customWidth="1"/>
    <col min="9961" max="9961" width="6.1328125" style="41" customWidth="1"/>
    <col min="9962" max="10206" width="9.06640625" style="41"/>
    <col min="10207" max="10207" width="7.265625" style="41" customWidth="1"/>
    <col min="10208" max="10208" width="25" style="41" customWidth="1"/>
    <col min="10209" max="10210" width="16.73046875" style="41" customWidth="1"/>
    <col min="10211" max="10211" width="8.3984375" style="41" customWidth="1"/>
    <col min="10212" max="10212" width="19.86328125" style="41" customWidth="1"/>
    <col min="10213" max="10213" width="11.3984375" style="41" customWidth="1"/>
    <col min="10214" max="10214" width="3.265625" style="41" customWidth="1"/>
    <col min="10215" max="10215" width="16.59765625" style="41" customWidth="1"/>
    <col min="10216" max="10216" width="4.86328125" style="41" customWidth="1"/>
    <col min="10217" max="10217" width="6.1328125" style="41" customWidth="1"/>
    <col min="10218" max="10462" width="9.06640625" style="41"/>
    <col min="10463" max="10463" width="7.265625" style="41" customWidth="1"/>
    <col min="10464" max="10464" width="25" style="41" customWidth="1"/>
    <col min="10465" max="10466" width="16.73046875" style="41" customWidth="1"/>
    <col min="10467" max="10467" width="8.3984375" style="41" customWidth="1"/>
    <col min="10468" max="10468" width="19.86328125" style="41" customWidth="1"/>
    <col min="10469" max="10469" width="11.3984375" style="41" customWidth="1"/>
    <col min="10470" max="10470" width="3.265625" style="41" customWidth="1"/>
    <col min="10471" max="10471" width="16.59765625" style="41" customWidth="1"/>
    <col min="10472" max="10472" width="4.86328125" style="41" customWidth="1"/>
    <col min="10473" max="10473" width="6.1328125" style="41" customWidth="1"/>
    <col min="10474" max="10718" width="9.06640625" style="41"/>
    <col min="10719" max="10719" width="7.265625" style="41" customWidth="1"/>
    <col min="10720" max="10720" width="25" style="41" customWidth="1"/>
    <col min="10721" max="10722" width="16.73046875" style="41" customWidth="1"/>
    <col min="10723" max="10723" width="8.3984375" style="41" customWidth="1"/>
    <col min="10724" max="10724" width="19.86328125" style="41" customWidth="1"/>
    <col min="10725" max="10725" width="11.3984375" style="41" customWidth="1"/>
    <col min="10726" max="10726" width="3.265625" style="41" customWidth="1"/>
    <col min="10727" max="10727" width="16.59765625" style="41" customWidth="1"/>
    <col min="10728" max="10728" width="4.86328125" style="41" customWidth="1"/>
    <col min="10729" max="10729" width="6.1328125" style="41" customWidth="1"/>
    <col min="10730" max="10974" width="9.06640625" style="41"/>
    <col min="10975" max="10975" width="7.265625" style="41" customWidth="1"/>
    <col min="10976" max="10976" width="25" style="41" customWidth="1"/>
    <col min="10977" max="10978" width="16.73046875" style="41" customWidth="1"/>
    <col min="10979" max="10979" width="8.3984375" style="41" customWidth="1"/>
    <col min="10980" max="10980" width="19.86328125" style="41" customWidth="1"/>
    <col min="10981" max="10981" width="11.3984375" style="41" customWidth="1"/>
    <col min="10982" max="10982" width="3.265625" style="41" customWidth="1"/>
    <col min="10983" max="10983" width="16.59765625" style="41" customWidth="1"/>
    <col min="10984" max="10984" width="4.86328125" style="41" customWidth="1"/>
    <col min="10985" max="10985" width="6.1328125" style="41" customWidth="1"/>
    <col min="10986" max="11230" width="9.06640625" style="41"/>
    <col min="11231" max="11231" width="7.265625" style="41" customWidth="1"/>
    <col min="11232" max="11232" width="25" style="41" customWidth="1"/>
    <col min="11233" max="11234" width="16.73046875" style="41" customWidth="1"/>
    <col min="11235" max="11235" width="8.3984375" style="41" customWidth="1"/>
    <col min="11236" max="11236" width="19.86328125" style="41" customWidth="1"/>
    <col min="11237" max="11237" width="11.3984375" style="41" customWidth="1"/>
    <col min="11238" max="11238" width="3.265625" style="41" customWidth="1"/>
    <col min="11239" max="11239" width="16.59765625" style="41" customWidth="1"/>
    <col min="11240" max="11240" width="4.86328125" style="41" customWidth="1"/>
    <col min="11241" max="11241" width="6.1328125" style="41" customWidth="1"/>
    <col min="11242" max="11486" width="9.06640625" style="41"/>
    <col min="11487" max="11487" width="7.265625" style="41" customWidth="1"/>
    <col min="11488" max="11488" width="25" style="41" customWidth="1"/>
    <col min="11489" max="11490" width="16.73046875" style="41" customWidth="1"/>
    <col min="11491" max="11491" width="8.3984375" style="41" customWidth="1"/>
    <col min="11492" max="11492" width="19.86328125" style="41" customWidth="1"/>
    <col min="11493" max="11493" width="11.3984375" style="41" customWidth="1"/>
    <col min="11494" max="11494" width="3.265625" style="41" customWidth="1"/>
    <col min="11495" max="11495" width="16.59765625" style="41" customWidth="1"/>
    <col min="11496" max="11496" width="4.86328125" style="41" customWidth="1"/>
    <col min="11497" max="11497" width="6.1328125" style="41" customWidth="1"/>
    <col min="11498" max="11742" width="9.06640625" style="41"/>
    <col min="11743" max="11743" width="7.265625" style="41" customWidth="1"/>
    <col min="11744" max="11744" width="25" style="41" customWidth="1"/>
    <col min="11745" max="11746" width="16.73046875" style="41" customWidth="1"/>
    <col min="11747" max="11747" width="8.3984375" style="41" customWidth="1"/>
    <col min="11748" max="11748" width="19.86328125" style="41" customWidth="1"/>
    <col min="11749" max="11749" width="11.3984375" style="41" customWidth="1"/>
    <col min="11750" max="11750" width="3.265625" style="41" customWidth="1"/>
    <col min="11751" max="11751" width="16.59765625" style="41" customWidth="1"/>
    <col min="11752" max="11752" width="4.86328125" style="41" customWidth="1"/>
    <col min="11753" max="11753" width="6.1328125" style="41" customWidth="1"/>
    <col min="11754" max="11998" width="9.06640625" style="41"/>
    <col min="11999" max="11999" width="7.265625" style="41" customWidth="1"/>
    <col min="12000" max="12000" width="25" style="41" customWidth="1"/>
    <col min="12001" max="12002" width="16.73046875" style="41" customWidth="1"/>
    <col min="12003" max="12003" width="8.3984375" style="41" customWidth="1"/>
    <col min="12004" max="12004" width="19.86328125" style="41" customWidth="1"/>
    <col min="12005" max="12005" width="11.3984375" style="41" customWidth="1"/>
    <col min="12006" max="12006" width="3.265625" style="41" customWidth="1"/>
    <col min="12007" max="12007" width="16.59765625" style="41" customWidth="1"/>
    <col min="12008" max="12008" width="4.86328125" style="41" customWidth="1"/>
    <col min="12009" max="12009" width="6.1328125" style="41" customWidth="1"/>
    <col min="12010" max="12254" width="9.06640625" style="41"/>
    <col min="12255" max="12255" width="7.265625" style="41" customWidth="1"/>
    <col min="12256" max="12256" width="25" style="41" customWidth="1"/>
    <col min="12257" max="12258" width="16.73046875" style="41" customWidth="1"/>
    <col min="12259" max="12259" width="8.3984375" style="41" customWidth="1"/>
    <col min="12260" max="12260" width="19.86328125" style="41" customWidth="1"/>
    <col min="12261" max="12261" width="11.3984375" style="41" customWidth="1"/>
    <col min="12262" max="12262" width="3.265625" style="41" customWidth="1"/>
    <col min="12263" max="12263" width="16.59765625" style="41" customWidth="1"/>
    <col min="12264" max="12264" width="4.86328125" style="41" customWidth="1"/>
    <col min="12265" max="12265" width="6.1328125" style="41" customWidth="1"/>
    <col min="12266" max="12510" width="9.06640625" style="41"/>
    <col min="12511" max="12511" width="7.265625" style="41" customWidth="1"/>
    <col min="12512" max="12512" width="25" style="41" customWidth="1"/>
    <col min="12513" max="12514" width="16.73046875" style="41" customWidth="1"/>
    <col min="12515" max="12515" width="8.3984375" style="41" customWidth="1"/>
    <col min="12516" max="12516" width="19.86328125" style="41" customWidth="1"/>
    <col min="12517" max="12517" width="11.3984375" style="41" customWidth="1"/>
    <col min="12518" max="12518" width="3.265625" style="41" customWidth="1"/>
    <col min="12519" max="12519" width="16.59765625" style="41" customWidth="1"/>
    <col min="12520" max="12520" width="4.86328125" style="41" customWidth="1"/>
    <col min="12521" max="12521" width="6.1328125" style="41" customWidth="1"/>
    <col min="12522" max="12766" width="9.06640625" style="41"/>
    <col min="12767" max="12767" width="7.265625" style="41" customWidth="1"/>
    <col min="12768" max="12768" width="25" style="41" customWidth="1"/>
    <col min="12769" max="12770" width="16.73046875" style="41" customWidth="1"/>
    <col min="12771" max="12771" width="8.3984375" style="41" customWidth="1"/>
    <col min="12772" max="12772" width="19.86328125" style="41" customWidth="1"/>
    <col min="12773" max="12773" width="11.3984375" style="41" customWidth="1"/>
    <col min="12774" max="12774" width="3.265625" style="41" customWidth="1"/>
    <col min="12775" max="12775" width="16.59765625" style="41" customWidth="1"/>
    <col min="12776" max="12776" width="4.86328125" style="41" customWidth="1"/>
    <col min="12777" max="12777" width="6.1328125" style="41" customWidth="1"/>
    <col min="12778" max="13022" width="9.06640625" style="41"/>
    <col min="13023" max="13023" width="7.265625" style="41" customWidth="1"/>
    <col min="13024" max="13024" width="25" style="41" customWidth="1"/>
    <col min="13025" max="13026" width="16.73046875" style="41" customWidth="1"/>
    <col min="13027" max="13027" width="8.3984375" style="41" customWidth="1"/>
    <col min="13028" max="13028" width="19.86328125" style="41" customWidth="1"/>
    <col min="13029" max="13029" width="11.3984375" style="41" customWidth="1"/>
    <col min="13030" max="13030" width="3.265625" style="41" customWidth="1"/>
    <col min="13031" max="13031" width="16.59765625" style="41" customWidth="1"/>
    <col min="13032" max="13032" width="4.86328125" style="41" customWidth="1"/>
    <col min="13033" max="13033" width="6.1328125" style="41" customWidth="1"/>
    <col min="13034" max="13278" width="9.06640625" style="41"/>
    <col min="13279" max="13279" width="7.265625" style="41" customWidth="1"/>
    <col min="13280" max="13280" width="25" style="41" customWidth="1"/>
    <col min="13281" max="13282" width="16.73046875" style="41" customWidth="1"/>
    <col min="13283" max="13283" width="8.3984375" style="41" customWidth="1"/>
    <col min="13284" max="13284" width="19.86328125" style="41" customWidth="1"/>
    <col min="13285" max="13285" width="11.3984375" style="41" customWidth="1"/>
    <col min="13286" max="13286" width="3.265625" style="41" customWidth="1"/>
    <col min="13287" max="13287" width="16.59765625" style="41" customWidth="1"/>
    <col min="13288" max="13288" width="4.86328125" style="41" customWidth="1"/>
    <col min="13289" max="13289" width="6.1328125" style="41" customWidth="1"/>
    <col min="13290" max="13534" width="9.06640625" style="41"/>
    <col min="13535" max="13535" width="7.265625" style="41" customWidth="1"/>
    <col min="13536" max="13536" width="25" style="41" customWidth="1"/>
    <col min="13537" max="13538" width="16.73046875" style="41" customWidth="1"/>
    <col min="13539" max="13539" width="8.3984375" style="41" customWidth="1"/>
    <col min="13540" max="13540" width="19.86328125" style="41" customWidth="1"/>
    <col min="13541" max="13541" width="11.3984375" style="41" customWidth="1"/>
    <col min="13542" max="13542" width="3.265625" style="41" customWidth="1"/>
    <col min="13543" max="13543" width="16.59765625" style="41" customWidth="1"/>
    <col min="13544" max="13544" width="4.86328125" style="41" customWidth="1"/>
    <col min="13545" max="13545" width="6.1328125" style="41" customWidth="1"/>
    <col min="13546" max="13790" width="9.06640625" style="41"/>
    <col min="13791" max="13791" width="7.265625" style="41" customWidth="1"/>
    <col min="13792" max="13792" width="25" style="41" customWidth="1"/>
    <col min="13793" max="13794" width="16.73046875" style="41" customWidth="1"/>
    <col min="13795" max="13795" width="8.3984375" style="41" customWidth="1"/>
    <col min="13796" max="13796" width="19.86328125" style="41" customWidth="1"/>
    <col min="13797" max="13797" width="11.3984375" style="41" customWidth="1"/>
    <col min="13798" max="13798" width="3.265625" style="41" customWidth="1"/>
    <col min="13799" max="13799" width="16.59765625" style="41" customWidth="1"/>
    <col min="13800" max="13800" width="4.86328125" style="41" customWidth="1"/>
    <col min="13801" max="13801" width="6.1328125" style="41" customWidth="1"/>
    <col min="13802" max="14046" width="9.06640625" style="41"/>
    <col min="14047" max="14047" width="7.265625" style="41" customWidth="1"/>
    <col min="14048" max="14048" width="25" style="41" customWidth="1"/>
    <col min="14049" max="14050" width="16.73046875" style="41" customWidth="1"/>
    <col min="14051" max="14051" width="8.3984375" style="41" customWidth="1"/>
    <col min="14052" max="14052" width="19.86328125" style="41" customWidth="1"/>
    <col min="14053" max="14053" width="11.3984375" style="41" customWidth="1"/>
    <col min="14054" max="14054" width="3.265625" style="41" customWidth="1"/>
    <col min="14055" max="14055" width="16.59765625" style="41" customWidth="1"/>
    <col min="14056" max="14056" width="4.86328125" style="41" customWidth="1"/>
    <col min="14057" max="14057" width="6.1328125" style="41" customWidth="1"/>
    <col min="14058" max="14302" width="9.06640625" style="41"/>
    <col min="14303" max="14303" width="7.265625" style="41" customWidth="1"/>
    <col min="14304" max="14304" width="25" style="41" customWidth="1"/>
    <col min="14305" max="14306" width="16.73046875" style="41" customWidth="1"/>
    <col min="14307" max="14307" width="8.3984375" style="41" customWidth="1"/>
    <col min="14308" max="14308" width="19.86328125" style="41" customWidth="1"/>
    <col min="14309" max="14309" width="11.3984375" style="41" customWidth="1"/>
    <col min="14310" max="14310" width="3.265625" style="41" customWidth="1"/>
    <col min="14311" max="14311" width="16.59765625" style="41" customWidth="1"/>
    <col min="14312" max="14312" width="4.86328125" style="41" customWidth="1"/>
    <col min="14313" max="14313" width="6.1328125" style="41" customWidth="1"/>
    <col min="14314" max="14558" width="9.06640625" style="41"/>
    <col min="14559" max="14559" width="7.265625" style="41" customWidth="1"/>
    <col min="14560" max="14560" width="25" style="41" customWidth="1"/>
    <col min="14561" max="14562" width="16.73046875" style="41" customWidth="1"/>
    <col min="14563" max="14563" width="8.3984375" style="41" customWidth="1"/>
    <col min="14564" max="14564" width="19.86328125" style="41" customWidth="1"/>
    <col min="14565" max="14565" width="11.3984375" style="41" customWidth="1"/>
    <col min="14566" max="14566" width="3.265625" style="41" customWidth="1"/>
    <col min="14567" max="14567" width="16.59765625" style="41" customWidth="1"/>
    <col min="14568" max="14568" width="4.86328125" style="41" customWidth="1"/>
    <col min="14569" max="14569" width="6.1328125" style="41" customWidth="1"/>
    <col min="14570" max="14814" width="9.06640625" style="41"/>
    <col min="14815" max="14815" width="7.265625" style="41" customWidth="1"/>
    <col min="14816" max="14816" width="25" style="41" customWidth="1"/>
    <col min="14817" max="14818" width="16.73046875" style="41" customWidth="1"/>
    <col min="14819" max="14819" width="8.3984375" style="41" customWidth="1"/>
    <col min="14820" max="14820" width="19.86328125" style="41" customWidth="1"/>
    <col min="14821" max="14821" width="11.3984375" style="41" customWidth="1"/>
    <col min="14822" max="14822" width="3.265625" style="41" customWidth="1"/>
    <col min="14823" max="14823" width="16.59765625" style="41" customWidth="1"/>
    <col min="14824" max="14824" width="4.86328125" style="41" customWidth="1"/>
    <col min="14825" max="14825" width="6.1328125" style="41" customWidth="1"/>
    <col min="14826" max="15070" width="9.06640625" style="41"/>
    <col min="15071" max="15071" width="7.265625" style="41" customWidth="1"/>
    <col min="15072" max="15072" width="25" style="41" customWidth="1"/>
    <col min="15073" max="15074" width="16.73046875" style="41" customWidth="1"/>
    <col min="15075" max="15075" width="8.3984375" style="41" customWidth="1"/>
    <col min="15076" max="15076" width="19.86328125" style="41" customWidth="1"/>
    <col min="15077" max="15077" width="11.3984375" style="41" customWidth="1"/>
    <col min="15078" max="15078" width="3.265625" style="41" customWidth="1"/>
    <col min="15079" max="15079" width="16.59765625" style="41" customWidth="1"/>
    <col min="15080" max="15080" width="4.86328125" style="41" customWidth="1"/>
    <col min="15081" max="15081" width="6.1328125" style="41" customWidth="1"/>
    <col min="15082" max="15326" width="9.06640625" style="41"/>
    <col min="15327" max="15327" width="7.265625" style="41" customWidth="1"/>
    <col min="15328" max="15328" width="25" style="41" customWidth="1"/>
    <col min="15329" max="15330" width="16.73046875" style="41" customWidth="1"/>
    <col min="15331" max="15331" width="8.3984375" style="41" customWidth="1"/>
    <col min="15332" max="15332" width="19.86328125" style="41" customWidth="1"/>
    <col min="15333" max="15333" width="11.3984375" style="41" customWidth="1"/>
    <col min="15334" max="15334" width="3.265625" style="41" customWidth="1"/>
    <col min="15335" max="15335" width="16.59765625" style="41" customWidth="1"/>
    <col min="15336" max="15336" width="4.86328125" style="41" customWidth="1"/>
    <col min="15337" max="15337" width="6.1328125" style="41" customWidth="1"/>
    <col min="15338" max="15582" width="9.06640625" style="41"/>
    <col min="15583" max="15583" width="7.265625" style="41" customWidth="1"/>
    <col min="15584" max="15584" width="25" style="41" customWidth="1"/>
    <col min="15585" max="15586" width="16.73046875" style="41" customWidth="1"/>
    <col min="15587" max="15587" width="8.3984375" style="41" customWidth="1"/>
    <col min="15588" max="15588" width="19.86328125" style="41" customWidth="1"/>
    <col min="15589" max="15589" width="11.3984375" style="41" customWidth="1"/>
    <col min="15590" max="15590" width="3.265625" style="41" customWidth="1"/>
    <col min="15591" max="15591" width="16.59765625" style="41" customWidth="1"/>
    <col min="15592" max="15592" width="4.86328125" style="41" customWidth="1"/>
    <col min="15593" max="15593" width="6.1328125" style="41" customWidth="1"/>
    <col min="15594" max="15838" width="9.06640625" style="41"/>
    <col min="15839" max="15839" width="7.265625" style="41" customWidth="1"/>
    <col min="15840" max="15840" width="25" style="41" customWidth="1"/>
    <col min="15841" max="15842" width="16.73046875" style="41" customWidth="1"/>
    <col min="15843" max="15843" width="8.3984375" style="41" customWidth="1"/>
    <col min="15844" max="15844" width="19.86328125" style="41" customWidth="1"/>
    <col min="15845" max="15845" width="11.3984375" style="41" customWidth="1"/>
    <col min="15846" max="15846" width="3.265625" style="41" customWidth="1"/>
    <col min="15847" max="15847" width="16.59765625" style="41" customWidth="1"/>
    <col min="15848" max="15848" width="4.86328125" style="41" customWidth="1"/>
    <col min="15849" max="15849" width="6.1328125" style="41" customWidth="1"/>
    <col min="15850" max="16094" width="9.06640625" style="41"/>
    <col min="16095" max="16095" width="7.265625" style="41" customWidth="1"/>
    <col min="16096" max="16096" width="25" style="41" customWidth="1"/>
    <col min="16097" max="16098" width="16.73046875" style="41" customWidth="1"/>
    <col min="16099" max="16099" width="8.3984375" style="41" customWidth="1"/>
    <col min="16100" max="16100" width="19.86328125" style="41" customWidth="1"/>
    <col min="16101" max="16101" width="11.3984375" style="41" customWidth="1"/>
    <col min="16102" max="16102" width="3.265625" style="41" customWidth="1"/>
    <col min="16103" max="16103" width="16.59765625" style="41" customWidth="1"/>
    <col min="16104" max="16104" width="4.86328125" style="41" customWidth="1"/>
    <col min="16105" max="16105" width="6.1328125" style="41" customWidth="1"/>
    <col min="16106" max="16384" width="9.06640625" style="41"/>
  </cols>
  <sheetData>
    <row r="1" spans="1:13" ht="33.75" customHeight="1" x14ac:dyDescent="0.35">
      <c r="A1" s="113"/>
      <c r="B1" s="113"/>
      <c r="C1" s="113"/>
      <c r="D1" s="113"/>
      <c r="E1" s="113"/>
    </row>
    <row r="2" spans="1:13" ht="44.65" customHeight="1" x14ac:dyDescent="0.35">
      <c r="A2" s="119" t="s">
        <v>35</v>
      </c>
      <c r="B2" s="119"/>
      <c r="C2" s="119"/>
      <c r="D2" s="119"/>
      <c r="E2" s="119"/>
      <c r="F2" s="119"/>
      <c r="G2" s="119"/>
      <c r="H2" s="119"/>
    </row>
    <row r="3" spans="1:13" ht="44.65" customHeight="1" x14ac:dyDescent="0.35">
      <c r="A3" s="118" t="s">
        <v>32</v>
      </c>
      <c r="B3" s="118"/>
      <c r="C3" s="118"/>
      <c r="D3" s="118"/>
      <c r="E3" s="118"/>
      <c r="F3" s="118"/>
      <c r="G3" s="118"/>
      <c r="H3" s="118"/>
    </row>
    <row r="4" spans="1:13" ht="44.65" customHeight="1" x14ac:dyDescent="0.35">
      <c r="A4" s="43"/>
      <c r="B4" s="43" t="s">
        <v>27</v>
      </c>
      <c r="C4" s="124" t="s">
        <v>37</v>
      </c>
      <c r="D4" s="124"/>
      <c r="E4" s="124"/>
      <c r="F4" s="44" t="s">
        <v>28</v>
      </c>
      <c r="G4" s="44"/>
      <c r="H4" s="44"/>
    </row>
    <row r="5" spans="1:13" ht="17.25" customHeight="1" thickBot="1" x14ac:dyDescent="0.4">
      <c r="A5" s="46"/>
      <c r="B5" s="46"/>
      <c r="C5" s="46"/>
      <c r="D5" s="52"/>
      <c r="E5" s="52"/>
      <c r="F5" s="52"/>
      <c r="G5" s="53"/>
      <c r="H5" s="53"/>
      <c r="I5" s="45" t="s">
        <v>34</v>
      </c>
      <c r="J5" s="110" t="s">
        <v>33</v>
      </c>
      <c r="K5" s="110"/>
      <c r="L5" s="110"/>
    </row>
    <row r="6" spans="1:13" ht="17.25" customHeight="1" thickBot="1" x14ac:dyDescent="0.4">
      <c r="A6" s="47"/>
      <c r="B6" s="48" t="s">
        <v>5</v>
      </c>
      <c r="C6" s="48"/>
      <c r="D6" s="53"/>
      <c r="E6" s="53"/>
      <c r="F6" s="54" t="s">
        <v>5</v>
      </c>
      <c r="G6" s="53"/>
      <c r="H6" s="53"/>
      <c r="J6" s="110"/>
      <c r="K6" s="110"/>
      <c r="L6" s="110"/>
      <c r="M6" s="99"/>
    </row>
    <row r="7" spans="1:13" ht="17.25" customHeight="1" x14ac:dyDescent="0.35">
      <c r="A7" s="78" t="s">
        <v>6</v>
      </c>
      <c r="B7" s="79">
        <v>2021</v>
      </c>
      <c r="C7" s="79"/>
      <c r="D7" s="55"/>
      <c r="E7" s="53" t="s">
        <v>6</v>
      </c>
      <c r="F7" s="56">
        <v>2020</v>
      </c>
      <c r="G7" s="53"/>
      <c r="H7" s="53"/>
    </row>
    <row r="8" spans="1:13" ht="17.25" customHeight="1" x14ac:dyDescent="0.35">
      <c r="A8" s="80" t="s">
        <v>7</v>
      </c>
      <c r="B8" s="98">
        <v>0</v>
      </c>
      <c r="C8" s="79"/>
      <c r="D8" s="53"/>
      <c r="E8" s="57" t="s">
        <v>7</v>
      </c>
      <c r="F8" s="100">
        <f>B8</f>
        <v>0</v>
      </c>
      <c r="G8" s="53"/>
      <c r="H8" s="53"/>
    </row>
    <row r="9" spans="1:13" ht="17.25" customHeight="1" thickBot="1" x14ac:dyDescent="0.4">
      <c r="A9" s="80" t="s">
        <v>8</v>
      </c>
      <c r="B9" s="81">
        <f>B7-B8</f>
        <v>2021</v>
      </c>
      <c r="C9" s="79"/>
      <c r="D9" s="53"/>
      <c r="E9" s="55" t="s">
        <v>8</v>
      </c>
      <c r="F9" s="58">
        <f>SUM(F7-F8)</f>
        <v>2020</v>
      </c>
      <c r="G9" s="53"/>
      <c r="H9" s="53"/>
      <c r="J9" s="109" t="s">
        <v>38</v>
      </c>
      <c r="K9" s="109"/>
      <c r="L9" s="109"/>
      <c r="M9" s="109"/>
    </row>
    <row r="10" spans="1:13" ht="8.25" customHeight="1" x14ac:dyDescent="0.35">
      <c r="A10" s="78"/>
      <c r="B10" s="82"/>
      <c r="C10" s="82"/>
      <c r="D10" s="59"/>
      <c r="E10" s="53"/>
      <c r="F10" s="59"/>
      <c r="G10" s="53"/>
      <c r="H10" s="53"/>
      <c r="J10" s="109"/>
      <c r="K10" s="109"/>
      <c r="L10" s="109"/>
      <c r="M10" s="109"/>
    </row>
    <row r="11" spans="1:13" ht="17.25" customHeight="1" x14ac:dyDescent="0.35">
      <c r="A11" s="47" t="s">
        <v>9</v>
      </c>
      <c r="B11" s="48">
        <v>60</v>
      </c>
      <c r="C11" s="50" t="s">
        <v>5</v>
      </c>
      <c r="D11" s="59"/>
      <c r="E11" s="53" t="s">
        <v>9</v>
      </c>
      <c r="F11" s="59">
        <v>60</v>
      </c>
      <c r="G11" s="53"/>
      <c r="H11" s="53"/>
      <c r="J11" s="109"/>
      <c r="K11" s="109"/>
      <c r="L11" s="109"/>
      <c r="M11" s="109"/>
    </row>
    <row r="12" spans="1:13" ht="17.25" customHeight="1" x14ac:dyDescent="0.35">
      <c r="A12" s="47" t="s">
        <v>10</v>
      </c>
      <c r="B12" s="83">
        <f>B11 -B9</f>
        <v>-1961</v>
      </c>
      <c r="C12" s="50"/>
      <c r="D12" s="59"/>
      <c r="E12" s="53" t="s">
        <v>10</v>
      </c>
      <c r="F12" s="59">
        <f>SUM(F11-F9)</f>
        <v>-1960</v>
      </c>
      <c r="G12" s="53"/>
      <c r="H12" s="53"/>
      <c r="J12" s="109"/>
      <c r="K12" s="109"/>
      <c r="L12" s="109"/>
      <c r="M12" s="109"/>
    </row>
    <row r="13" spans="1:13" ht="18.75" customHeight="1" x14ac:dyDescent="0.35">
      <c r="A13" s="47"/>
      <c r="B13" s="47"/>
      <c r="C13" s="47"/>
      <c r="D13" s="53"/>
      <c r="E13" s="53"/>
      <c r="F13" s="53"/>
      <c r="G13" s="53"/>
      <c r="H13" s="53"/>
    </row>
    <row r="14" spans="1:13" ht="17.25" hidden="1" customHeight="1" x14ac:dyDescent="0.35">
      <c r="A14" s="47"/>
      <c r="B14" s="47"/>
      <c r="C14" s="47"/>
      <c r="D14" s="53"/>
      <c r="E14" s="53"/>
      <c r="F14" s="53"/>
      <c r="G14" s="53"/>
      <c r="H14" s="53"/>
    </row>
    <row r="15" spans="1:13" x14ac:dyDescent="0.35">
      <c r="A15" s="51" t="s">
        <v>11</v>
      </c>
      <c r="B15" s="47"/>
      <c r="C15" s="47"/>
      <c r="D15" s="53"/>
      <c r="E15" s="60" t="s">
        <v>20</v>
      </c>
      <c r="F15" s="61">
        <v>0.4</v>
      </c>
      <c r="G15" s="60" t="s">
        <v>21</v>
      </c>
      <c r="H15" s="60" t="s">
        <v>22</v>
      </c>
    </row>
    <row r="16" spans="1:13" ht="14.65" x14ac:dyDescent="0.35">
      <c r="A16" s="84" t="s">
        <v>12</v>
      </c>
      <c r="B16" s="101">
        <v>0</v>
      </c>
      <c r="C16" s="49" t="s">
        <v>24</v>
      </c>
      <c r="D16" s="53"/>
      <c r="E16" s="62"/>
      <c r="F16" s="63"/>
      <c r="G16" s="64"/>
      <c r="H16" s="64"/>
    </row>
    <row r="17" spans="1:8" ht="17.25" customHeight="1" x14ac:dyDescent="0.35">
      <c r="A17" s="114" t="s">
        <v>13</v>
      </c>
      <c r="B17" s="101">
        <f>B16+C17</f>
        <v>0</v>
      </c>
      <c r="C17" s="102">
        <v>0</v>
      </c>
      <c r="D17" s="53"/>
      <c r="E17" s="65" t="s">
        <v>23</v>
      </c>
      <c r="F17" s="66">
        <f>B16</f>
        <v>0</v>
      </c>
      <c r="G17" s="64" t="s">
        <v>21</v>
      </c>
      <c r="H17" s="64">
        <f>(F12*12-12)</f>
        <v>-23532</v>
      </c>
    </row>
    <row r="18" spans="1:8" ht="17.25" customHeight="1" x14ac:dyDescent="0.35">
      <c r="A18" s="115"/>
      <c r="B18" s="101">
        <f>B17+C17</f>
        <v>0</v>
      </c>
      <c r="C18" s="47"/>
      <c r="D18" s="53"/>
      <c r="E18" s="67"/>
      <c r="F18" s="68">
        <f>F17*F15</f>
        <v>0</v>
      </c>
      <c r="G18" s="59"/>
      <c r="H18" s="69">
        <f>F18*H17</f>
        <v>0</v>
      </c>
    </row>
    <row r="19" spans="1:8" ht="17.25" customHeight="1" thickBot="1" x14ac:dyDescent="0.4">
      <c r="A19" s="115"/>
      <c r="B19" s="101">
        <f>B18+C17</f>
        <v>0</v>
      </c>
      <c r="C19" s="47"/>
      <c r="D19" s="55"/>
      <c r="E19" s="117"/>
      <c r="F19" s="117"/>
      <c r="G19" s="70"/>
      <c r="H19" s="71"/>
    </row>
    <row r="20" spans="1:8" ht="17.25" customHeight="1" thickTop="1" x14ac:dyDescent="0.35">
      <c r="A20" s="116"/>
      <c r="B20" s="101">
        <f>B19+C17</f>
        <v>0</v>
      </c>
      <c r="C20" s="47"/>
      <c r="D20" s="53"/>
      <c r="E20" s="72"/>
      <c r="F20" s="72"/>
      <c r="G20" s="70"/>
      <c r="H20" s="73"/>
    </row>
    <row r="21" spans="1:8" ht="15" customHeight="1" thickBot="1" x14ac:dyDescent="0.4">
      <c r="A21" s="47" t="s">
        <v>14</v>
      </c>
      <c r="B21" s="85">
        <f>SUM(B16:B20)</f>
        <v>0</v>
      </c>
      <c r="C21" s="47" t="s">
        <v>15</v>
      </c>
      <c r="D21" s="53"/>
      <c r="E21" s="117"/>
      <c r="F21" s="117"/>
      <c r="G21" s="53"/>
      <c r="H21" s="74"/>
    </row>
    <row r="22" spans="1:8" ht="19.5" customHeight="1" thickTop="1" thickBot="1" x14ac:dyDescent="0.4">
      <c r="A22" s="47"/>
      <c r="B22" s="86"/>
      <c r="C22" s="47"/>
      <c r="D22" s="53"/>
      <c r="E22" s="53"/>
      <c r="F22" s="53"/>
      <c r="G22" s="53"/>
      <c r="H22" s="53"/>
    </row>
    <row r="23" spans="1:8" ht="21.75" customHeight="1" x14ac:dyDescent="0.35">
      <c r="A23" s="87" t="s">
        <v>16</v>
      </c>
      <c r="B23" s="88">
        <f>B21*12-C25</f>
        <v>0</v>
      </c>
      <c r="C23" s="122" t="s">
        <v>36</v>
      </c>
      <c r="D23" s="53"/>
      <c r="E23" s="111" t="s">
        <v>29</v>
      </c>
      <c r="F23" s="111"/>
      <c r="G23" s="111"/>
      <c r="H23" s="77">
        <f>H18-C25</f>
        <v>0</v>
      </c>
    </row>
    <row r="24" spans="1:8" ht="14.65" hidden="1" x14ac:dyDescent="0.35">
      <c r="A24" s="89"/>
      <c r="B24" s="90">
        <f>(B23)/(B12*12)</f>
        <v>0</v>
      </c>
      <c r="C24" s="122"/>
      <c r="D24" s="53"/>
      <c r="E24" s="75"/>
      <c r="F24" s="75"/>
      <c r="G24" s="75"/>
      <c r="H24" s="121">
        <f>(H23)/(F12*12)</f>
        <v>0</v>
      </c>
    </row>
    <row r="25" spans="1:8" ht="14.65" x14ac:dyDescent="0.35">
      <c r="A25" s="91" t="s">
        <v>19</v>
      </c>
      <c r="B25" s="92">
        <f>ROUNDUP(B24,0)</f>
        <v>0</v>
      </c>
      <c r="C25" s="123">
        <v>0</v>
      </c>
      <c r="D25" s="53"/>
      <c r="E25" s="112" t="s">
        <v>19</v>
      </c>
      <c r="F25" s="112"/>
      <c r="G25" s="112"/>
      <c r="H25" s="121">
        <f>ROUNDUP(H24,0)</f>
        <v>0</v>
      </c>
    </row>
    <row r="26" spans="1:8" ht="17.25" customHeight="1" x14ac:dyDescent="0.35">
      <c r="A26" s="93" t="s">
        <v>17</v>
      </c>
      <c r="B26" s="94">
        <f>B23*(1/100)</f>
        <v>0</v>
      </c>
      <c r="C26" s="47"/>
      <c r="D26" s="53"/>
      <c r="E26" s="75" t="s">
        <v>30</v>
      </c>
      <c r="F26" s="75"/>
      <c r="G26" s="75"/>
      <c r="H26" s="121">
        <f>H23*1%</f>
        <v>0</v>
      </c>
    </row>
    <row r="27" spans="1:8" s="42" customFormat="1" ht="17.25" customHeight="1" thickBot="1" x14ac:dyDescent="0.4">
      <c r="A27" s="95" t="s">
        <v>18</v>
      </c>
      <c r="B27" s="96">
        <f>SUM(B23-B26)</f>
        <v>0</v>
      </c>
      <c r="C27" s="97"/>
      <c r="D27" s="76"/>
      <c r="E27" s="111" t="s">
        <v>18</v>
      </c>
      <c r="F27" s="111"/>
      <c r="G27" s="111"/>
      <c r="H27" s="77">
        <f>H23-H26</f>
        <v>0</v>
      </c>
    </row>
  </sheetData>
  <mergeCells count="12">
    <mergeCell ref="E27:G27"/>
    <mergeCell ref="C4:E4"/>
    <mergeCell ref="J9:M12"/>
    <mergeCell ref="A1:E1"/>
    <mergeCell ref="A2:H2"/>
    <mergeCell ref="A3:H3"/>
    <mergeCell ref="E23:G23"/>
    <mergeCell ref="E25:G25"/>
    <mergeCell ref="J5:L6"/>
    <mergeCell ref="A17:A20"/>
    <mergeCell ref="E19:F19"/>
    <mergeCell ref="E21:F21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8"/>
  <sheetViews>
    <sheetView workbookViewId="0">
      <selection activeCell="E11" sqref="E11"/>
    </sheetView>
  </sheetViews>
  <sheetFormatPr defaultRowHeight="12.75" x14ac:dyDescent="0.35"/>
  <cols>
    <col min="2" max="2" width="81.1328125" customWidth="1"/>
  </cols>
  <sheetData>
    <row r="2" spans="2:9" ht="15" x14ac:dyDescent="0.4">
      <c r="B2" s="40" t="s">
        <v>25</v>
      </c>
      <c r="C2" s="39"/>
      <c r="D2" s="39"/>
      <c r="E2" s="39"/>
      <c r="F2" s="39"/>
      <c r="G2" s="39"/>
      <c r="H2" s="39"/>
      <c r="I2" s="39"/>
    </row>
    <row r="3" spans="2:9" ht="15" x14ac:dyDescent="0.4">
      <c r="B3" s="40" t="s">
        <v>26</v>
      </c>
      <c r="C3" s="39"/>
      <c r="D3" s="39"/>
      <c r="E3" s="39"/>
      <c r="F3" s="39"/>
      <c r="G3" s="39"/>
      <c r="H3" s="39"/>
      <c r="I3" s="39"/>
    </row>
    <row r="5" spans="2:9" ht="15" x14ac:dyDescent="0.4">
      <c r="B5" s="40" t="s">
        <v>25</v>
      </c>
    </row>
    <row r="6" spans="2:9" ht="15" x14ac:dyDescent="0.4">
      <c r="B6" s="40" t="s">
        <v>26</v>
      </c>
    </row>
    <row r="8" spans="2:9" ht="15" x14ac:dyDescent="0.4">
      <c r="B8" s="40" t="s">
        <v>25</v>
      </c>
    </row>
    <row r="9" spans="2:9" ht="15" x14ac:dyDescent="0.4">
      <c r="B9" s="40" t="s">
        <v>26</v>
      </c>
    </row>
    <row r="11" spans="2:9" ht="15" x14ac:dyDescent="0.4">
      <c r="B11" s="40" t="s">
        <v>25</v>
      </c>
    </row>
    <row r="12" spans="2:9" ht="15" x14ac:dyDescent="0.4">
      <c r="B12" s="40" t="s">
        <v>26</v>
      </c>
    </row>
    <row r="14" spans="2:9" ht="15" x14ac:dyDescent="0.4">
      <c r="B14" s="40" t="s">
        <v>25</v>
      </c>
    </row>
    <row r="15" spans="2:9" ht="15" x14ac:dyDescent="0.4">
      <c r="B15" s="40" t="s">
        <v>26</v>
      </c>
    </row>
    <row r="17" spans="2:2" ht="15" x14ac:dyDescent="0.4">
      <c r="B17" s="40" t="s">
        <v>25</v>
      </c>
    </row>
    <row r="18" spans="2:2" ht="15" x14ac:dyDescent="0.4">
      <c r="B18" s="40" t="s">
        <v>26</v>
      </c>
    </row>
    <row r="20" spans="2:2" ht="15" x14ac:dyDescent="0.4">
      <c r="B20" s="40" t="s">
        <v>25</v>
      </c>
    </row>
    <row r="21" spans="2:2" ht="15" x14ac:dyDescent="0.4">
      <c r="B21" s="40" t="s">
        <v>26</v>
      </c>
    </row>
    <row r="23" spans="2:2" ht="15" x14ac:dyDescent="0.4">
      <c r="B23" s="40" t="s">
        <v>25</v>
      </c>
    </row>
    <row r="24" spans="2:2" ht="15" x14ac:dyDescent="0.4">
      <c r="B24" s="40" t="s">
        <v>26</v>
      </c>
    </row>
    <row r="26" spans="2:2" ht="15" x14ac:dyDescent="0.4">
      <c r="B26" s="40" t="s">
        <v>25</v>
      </c>
    </row>
    <row r="27" spans="2:2" ht="15" x14ac:dyDescent="0.4">
      <c r="B27" s="40" t="s">
        <v>26</v>
      </c>
    </row>
    <row r="29" spans="2:2" ht="15" x14ac:dyDescent="0.4">
      <c r="B29" s="40" t="s">
        <v>25</v>
      </c>
    </row>
    <row r="30" spans="2:2" ht="15" x14ac:dyDescent="0.4">
      <c r="B30" s="40" t="s">
        <v>26</v>
      </c>
    </row>
    <row r="32" spans="2:2" ht="15" x14ac:dyDescent="0.4">
      <c r="B32" s="40" t="s">
        <v>25</v>
      </c>
    </row>
    <row r="33" spans="2:2" ht="15" x14ac:dyDescent="0.4">
      <c r="B33" s="40" t="s">
        <v>26</v>
      </c>
    </row>
    <row r="35" spans="2:2" ht="15" x14ac:dyDescent="0.4">
      <c r="B35" s="40" t="s">
        <v>25</v>
      </c>
    </row>
    <row r="36" spans="2:2" ht="15" x14ac:dyDescent="0.4">
      <c r="B36" s="40" t="s">
        <v>26</v>
      </c>
    </row>
    <row r="38" spans="2:2" ht="15" x14ac:dyDescent="0.4">
      <c r="B38" s="40" t="s">
        <v>25</v>
      </c>
    </row>
    <row r="39" spans="2:2" ht="15" x14ac:dyDescent="0.4">
      <c r="B39" s="40" t="s">
        <v>26</v>
      </c>
    </row>
    <row r="41" spans="2:2" ht="15" x14ac:dyDescent="0.4">
      <c r="B41" s="40" t="s">
        <v>25</v>
      </c>
    </row>
    <row r="42" spans="2:2" ht="15" x14ac:dyDescent="0.4">
      <c r="B42" s="40" t="s">
        <v>26</v>
      </c>
    </row>
    <row r="44" spans="2:2" ht="15" x14ac:dyDescent="0.4">
      <c r="B44" s="40" t="s">
        <v>25</v>
      </c>
    </row>
    <row r="45" spans="2:2" ht="15" x14ac:dyDescent="0.4">
      <c r="B45" s="40" t="s">
        <v>26</v>
      </c>
    </row>
    <row r="47" spans="2:2" ht="15" x14ac:dyDescent="0.4">
      <c r="B47" s="40" t="s">
        <v>25</v>
      </c>
    </row>
    <row r="48" spans="2:2" ht="15" x14ac:dyDescent="0.4">
      <c r="B48" s="40" t="s">
        <v>26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0" zoomScale="90" zoomScaleNormal="90" workbookViewId="0">
      <selection activeCell="E30" sqref="E30"/>
    </sheetView>
  </sheetViews>
  <sheetFormatPr defaultColWidth="9.1328125" defaultRowHeight="13.15" x14ac:dyDescent="0.35"/>
  <cols>
    <col min="1" max="1" width="7.265625" style="7" customWidth="1"/>
    <col min="2" max="2" width="25" style="1" customWidth="1"/>
    <col min="3" max="4" width="16.73046875" style="1" customWidth="1"/>
    <col min="5" max="5" width="11.3984375" style="1" customWidth="1"/>
    <col min="6" max="6" width="3.265625" style="1" customWidth="1"/>
    <col min="7" max="7" width="16.59765625" style="1" customWidth="1"/>
    <col min="8" max="8" width="4.86328125" style="1" customWidth="1"/>
    <col min="9" max="9" width="4.265625" style="1" customWidth="1"/>
    <col min="10" max="16384" width="9.1328125" style="1"/>
  </cols>
  <sheetData>
    <row r="1" spans="1:8" ht="33.75" customHeight="1" x14ac:dyDescent="0.35">
      <c r="A1" s="103" t="s">
        <v>0</v>
      </c>
      <c r="B1" s="103"/>
      <c r="C1" s="103"/>
      <c r="D1" s="103"/>
    </row>
    <row r="2" spans="1:8" ht="13.5" customHeight="1" x14ac:dyDescent="0.35">
      <c r="A2" s="104"/>
      <c r="B2" s="104"/>
      <c r="C2" s="104"/>
      <c r="D2" s="104"/>
    </row>
    <row r="3" spans="1:8" ht="69.75" customHeight="1" x14ac:dyDescent="0.35">
      <c r="A3" s="2" t="s">
        <v>1</v>
      </c>
      <c r="B3" s="3" t="s">
        <v>2</v>
      </c>
      <c r="C3" s="2" t="s">
        <v>1</v>
      </c>
      <c r="D3" s="2"/>
      <c r="E3" s="4"/>
      <c r="F3" s="4"/>
      <c r="G3" s="4"/>
      <c r="H3" s="4"/>
    </row>
    <row r="4" spans="1:8" ht="7.5" customHeight="1" x14ac:dyDescent="0.35">
      <c r="A4" s="105"/>
      <c r="B4" s="105"/>
      <c r="C4" s="105"/>
      <c r="D4" s="105"/>
      <c r="E4" s="120"/>
      <c r="F4" s="120"/>
      <c r="G4" s="5" t="e">
        <f>(#REF!*40%)</f>
        <v>#REF!</v>
      </c>
      <c r="H4" s="6" t="s">
        <v>3</v>
      </c>
    </row>
    <row r="5" spans="1:8" ht="17.25" customHeight="1" x14ac:dyDescent="0.35">
      <c r="A5" s="2"/>
      <c r="B5" s="2"/>
      <c r="C5" s="2" t="s">
        <v>4</v>
      </c>
      <c r="D5" s="2"/>
      <c r="E5" s="38"/>
      <c r="F5" s="6"/>
      <c r="G5" s="5" t="e">
        <f>(#REF!/(#REF!*12))</f>
        <v>#REF!</v>
      </c>
    </row>
    <row r="6" spans="1:8" ht="17.25" customHeight="1" x14ac:dyDescent="0.35">
      <c r="C6" s="8" t="s">
        <v>5</v>
      </c>
      <c r="D6" s="8"/>
    </row>
    <row r="7" spans="1:8" ht="17.25" customHeight="1" x14ac:dyDescent="0.35">
      <c r="A7" s="7">
        <v>1</v>
      </c>
      <c r="B7" s="9" t="s">
        <v>6</v>
      </c>
      <c r="C7" s="10">
        <v>2020</v>
      </c>
      <c r="D7" s="11"/>
    </row>
    <row r="8" spans="1:8" ht="17.25" customHeight="1" x14ac:dyDescent="0.35">
      <c r="B8" s="12" t="s">
        <v>7</v>
      </c>
      <c r="C8" s="13">
        <v>1982</v>
      </c>
      <c r="D8" s="11"/>
    </row>
    <row r="9" spans="1:8" ht="17.25" customHeight="1" thickBot="1" x14ac:dyDescent="0.4">
      <c r="B9" s="12" t="s">
        <v>8</v>
      </c>
      <c r="C9" s="14">
        <f>C7-C8</f>
        <v>38</v>
      </c>
      <c r="D9" s="15"/>
    </row>
    <row r="10" spans="1:8" ht="8.25" customHeight="1" x14ac:dyDescent="0.35">
      <c r="B10" s="9"/>
      <c r="C10" s="16"/>
      <c r="D10" s="16"/>
    </row>
    <row r="11" spans="1:8" ht="17.25" customHeight="1" x14ac:dyDescent="0.35">
      <c r="B11" s="1" t="s">
        <v>9</v>
      </c>
      <c r="C11" s="17">
        <v>55</v>
      </c>
      <c r="D11" s="17" t="s">
        <v>5</v>
      </c>
    </row>
    <row r="12" spans="1:8" ht="17.25" customHeight="1" x14ac:dyDescent="0.35">
      <c r="B12" s="1" t="s">
        <v>10</v>
      </c>
      <c r="C12" s="18">
        <f>C11 -C9</f>
        <v>17</v>
      </c>
      <c r="D12" s="17"/>
    </row>
    <row r="13" spans="1:8" ht="18.75" customHeight="1" x14ac:dyDescent="0.35"/>
    <row r="14" spans="1:8" ht="17.25" hidden="1" customHeight="1" x14ac:dyDescent="0.35"/>
    <row r="15" spans="1:8" x14ac:dyDescent="0.35">
      <c r="B15" s="19" t="s">
        <v>11</v>
      </c>
    </row>
    <row r="16" spans="1:8" ht="15" x14ac:dyDescent="0.35">
      <c r="A16" s="7">
        <v>2</v>
      </c>
      <c r="B16" s="20" t="s">
        <v>12</v>
      </c>
      <c r="C16" s="21">
        <v>3760</v>
      </c>
    </row>
    <row r="17" spans="1:10" ht="17.25" customHeight="1" x14ac:dyDescent="0.35">
      <c r="B17" s="106" t="s">
        <v>13</v>
      </c>
      <c r="C17" s="21">
        <v>3880</v>
      </c>
    </row>
    <row r="18" spans="1:10" ht="17.25" customHeight="1" x14ac:dyDescent="0.35">
      <c r="B18" s="107"/>
      <c r="C18" s="21">
        <v>4000</v>
      </c>
    </row>
    <row r="19" spans="1:10" ht="17.25" customHeight="1" x14ac:dyDescent="0.35">
      <c r="B19" s="107"/>
      <c r="C19" s="21">
        <v>4120</v>
      </c>
    </row>
    <row r="20" spans="1:10" ht="17.25" customHeight="1" x14ac:dyDescent="0.35">
      <c r="B20" s="108"/>
      <c r="C20" s="21">
        <v>4240</v>
      </c>
    </row>
    <row r="21" spans="1:10" ht="15" customHeight="1" thickBot="1" x14ac:dyDescent="0.4">
      <c r="B21" s="1" t="s">
        <v>14</v>
      </c>
      <c r="C21" s="22">
        <f>SUM(C16:C20)</f>
        <v>20000</v>
      </c>
      <c r="D21" s="1" t="s">
        <v>15</v>
      </c>
    </row>
    <row r="22" spans="1:10" ht="19.5" customHeight="1" thickTop="1" x14ac:dyDescent="0.35">
      <c r="C22" s="23"/>
    </row>
    <row r="23" spans="1:10" ht="19.5" customHeight="1" thickBot="1" x14ac:dyDescent="0.4">
      <c r="B23" s="24"/>
      <c r="C23" s="24"/>
      <c r="D23" s="24"/>
    </row>
    <row r="24" spans="1:10" ht="19.5" customHeight="1" x14ac:dyDescent="0.35">
      <c r="A24" s="7">
        <v>3</v>
      </c>
      <c r="B24" s="25" t="s">
        <v>16</v>
      </c>
      <c r="C24" s="26">
        <f>C21*12</f>
        <v>240000</v>
      </c>
    </row>
    <row r="25" spans="1:10" ht="21.75" customHeight="1" x14ac:dyDescent="0.35">
      <c r="B25" s="27" t="s">
        <v>17</v>
      </c>
      <c r="C25" s="28">
        <f>C24*(1/100)</f>
        <v>2400</v>
      </c>
    </row>
    <row r="26" spans="1:10" ht="18" customHeight="1" thickBot="1" x14ac:dyDescent="0.4">
      <c r="A26" s="29"/>
      <c r="B26" s="30" t="s">
        <v>18</v>
      </c>
      <c r="C26" s="31">
        <f>SUM(C24-C25)</f>
        <v>237600</v>
      </c>
    </row>
    <row r="27" spans="1:10" ht="17.25" customHeight="1" x14ac:dyDescent="0.35">
      <c r="B27" s="32"/>
      <c r="C27" s="33">
        <f>(C24)/(C12*12)</f>
        <v>1176.4705882352941</v>
      </c>
    </row>
    <row r="28" spans="1:10" ht="11.25" customHeight="1" x14ac:dyDescent="0.35">
      <c r="B28" s="34" t="s">
        <v>19</v>
      </c>
      <c r="C28" s="35">
        <f>ROUNDUP(C27,0)</f>
        <v>1177</v>
      </c>
      <c r="D28" s="36"/>
    </row>
    <row r="29" spans="1:10" s="37" customFormat="1" ht="17.25" customHeight="1" x14ac:dyDescent="0.35">
      <c r="A29" s="7"/>
      <c r="B29" s="1"/>
      <c r="C29" s="1"/>
      <c r="D29" s="1"/>
      <c r="E29" s="1"/>
      <c r="F29" s="1"/>
      <c r="G29" s="1"/>
      <c r="H29" s="1"/>
      <c r="I29" s="1"/>
      <c r="J29" s="1"/>
    </row>
    <row r="30" spans="1:10" ht="17.25" customHeight="1" x14ac:dyDescent="0.35"/>
    <row r="31" spans="1:10" ht="24.75" customHeight="1" x14ac:dyDescent="0.35"/>
  </sheetData>
  <mergeCells count="5">
    <mergeCell ref="A1:D1"/>
    <mergeCell ref="A2:D2"/>
    <mergeCell ref="A4:D4"/>
    <mergeCell ref="E4:F4"/>
    <mergeCell ref="B17:B20"/>
  </mergeCells>
  <pageMargins left="0.75" right="0.75" top="0.64" bottom="0.54" header="0.5" footer="0.42"/>
  <pageSetup paperSize="9" scale="110" orientation="portrait" horizontalDpi="4294967294" vertic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58E18777284043B2C975B939399E7E" ma:contentTypeVersion="" ma:contentTypeDescription="Create a new document." ma:contentTypeScope="" ma:versionID="655ab48cf17a3f9e65005724ede8a560">
  <xsd:schema xmlns:xsd="http://www.w3.org/2001/XMLSchema" xmlns:xs="http://www.w3.org/2001/XMLSchema" xmlns:p="http://schemas.microsoft.com/office/2006/metadata/properties" xmlns:ns2="c2943b6a-4f6f-4341-aa74-fedad097487c" targetNamespace="http://schemas.microsoft.com/office/2006/metadata/properties" ma:root="true" ma:fieldsID="e09d2d09a2fef20fe0d6a93dfc307ba9" ns2:_="">
    <xsd:import namespace="c2943b6a-4f6f-4341-aa74-fedad097487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43b6a-4f6f-4341-aa74-fedad09748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B31C87-E264-4C5E-A554-6D497E8F1967}"/>
</file>

<file path=customXml/itemProps2.xml><?xml version="1.0" encoding="utf-8"?>
<ds:datastoreItem xmlns:ds="http://schemas.openxmlformats.org/officeDocument/2006/customXml" ds:itemID="{7635D343-52A3-4C1E-96D5-E97316FC22D4}"/>
</file>

<file path=customXml/itemProps3.xml><?xml version="1.0" encoding="utf-8"?>
<ds:datastoreItem xmlns:ds="http://schemas.openxmlformats.org/officeDocument/2006/customXml" ds:itemID="{89952CA8-C2AC-482C-A84D-4B8EBB5959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PERKIRAAN SPKP (BUKAN RPN)</vt:lpstr>
      <vt:lpstr>PERKIRAAN SPKP (RPN)</vt:lpstr>
      <vt:lpstr>Sheet1</vt:lpstr>
      <vt:lpstr>Para 4.1 - 55 Tahun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Nurhazirah Binti Matassan</dc:creator>
  <cp:lastModifiedBy>DK KAMSIAH BINTI PG HJ MAHMUD</cp:lastModifiedBy>
  <cp:lastPrinted>2020-06-18T02:54:21Z</cp:lastPrinted>
  <dcterms:created xsi:type="dcterms:W3CDTF">2020-06-10T07:24:10Z</dcterms:created>
  <dcterms:modified xsi:type="dcterms:W3CDTF">2021-06-14T06:28:09Z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0x0101007658E18777284043B2C975B939399E7E</vt:lpwstr>
  </property>
</Properties>
</file>